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3" i="1" l="1"/>
  <c r="K143" i="1"/>
  <c r="I143" i="1"/>
  <c r="H143" i="1"/>
  <c r="G143" i="1"/>
  <c r="L140" i="1"/>
  <c r="K140" i="1"/>
  <c r="I140" i="1"/>
  <c r="H140" i="1"/>
  <c r="G140" i="1"/>
  <c r="J139" i="1"/>
  <c r="L137" i="1"/>
  <c r="K137" i="1"/>
  <c r="I137" i="1"/>
  <c r="H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L9" i="1"/>
  <c r="K9" i="1"/>
  <c r="I9" i="1"/>
  <c r="H9" i="1"/>
  <c r="J8" i="1"/>
  <c r="J7" i="1"/>
  <c r="J9" i="1" l="1"/>
  <c r="J140" i="1"/>
  <c r="K144" i="1"/>
  <c r="I144" i="1"/>
  <c r="J137" i="1"/>
  <c r="G144" i="1"/>
  <c r="L144" i="1"/>
  <c r="H144" i="1"/>
  <c r="J144" i="1" l="1"/>
</calcChain>
</file>

<file path=xl/sharedStrings.xml><?xml version="1.0" encoding="utf-8"?>
<sst xmlns="http://schemas.openxmlformats.org/spreadsheetml/2006/main" count="416" uniqueCount="161">
  <si>
    <t xml:space="preserve">                                                                                                                                                                                                                                приложение 2 </t>
  </si>
  <si>
    <t>№ пп</t>
  </si>
  <si>
    <t>Адрес дома</t>
  </si>
  <si>
    <t>год постройки</t>
  </si>
  <si>
    <t>Материал стен</t>
  </si>
  <si>
    <t>Тип и материал кровли</t>
  </si>
  <si>
    <t>Этажность</t>
  </si>
  <si>
    <t>Кол-во подъездов</t>
  </si>
  <si>
    <t>Площади</t>
  </si>
  <si>
    <t>жилая</t>
  </si>
  <si>
    <t>н/жилая</t>
  </si>
  <si>
    <t>общая</t>
  </si>
  <si>
    <t>придомовая</t>
  </si>
  <si>
    <t>МОП</t>
  </si>
  <si>
    <t>ул. Ленина, д.49</t>
  </si>
  <si>
    <t>кр/блок</t>
  </si>
  <si>
    <t>плоская наплавляемая</t>
  </si>
  <si>
    <t>ул. Фурманова, д.11</t>
  </si>
  <si>
    <t>1.11.  Многоквартирные дома квартирного типа с газоснабжением, с уборкой мест общего пользования и придомовой территории  1-5-ти этажей</t>
  </si>
  <si>
    <t xml:space="preserve">ул. 8 Марта, д.13 </t>
  </si>
  <si>
    <t>кр.блоч.</t>
  </si>
  <si>
    <t>скатная шиферная</t>
  </si>
  <si>
    <t>ул. 8 Марта, д.15</t>
  </si>
  <si>
    <t>ул. 8 Марта, д.22</t>
  </si>
  <si>
    <t>ул. 8 Марта, д.24</t>
  </si>
  <si>
    <t xml:space="preserve">ул. Карпинского, д.12   </t>
  </si>
  <si>
    <t>ул. Карпинского, д.15</t>
  </si>
  <si>
    <t>ул. Карпинского, д.16</t>
  </si>
  <si>
    <t>ул. Карпинского, д.18</t>
  </si>
  <si>
    <t>ул. Карпинского, д.19</t>
  </si>
  <si>
    <t>ул. Карпинского, д.21</t>
  </si>
  <si>
    <t>ул. Карпинского, д.21а</t>
  </si>
  <si>
    <t>ул. Карпинского, д.21б</t>
  </si>
  <si>
    <t>ул. Карпинского, д.23</t>
  </si>
  <si>
    <t>ул. Карпинского, д.23а</t>
  </si>
  <si>
    <t>ул. Клубная,  д.2</t>
  </si>
  <si>
    <t>ул. Клубная,  д.3</t>
  </si>
  <si>
    <t>кр/панельные</t>
  </si>
  <si>
    <t>ул. Клубная,  д.4</t>
  </si>
  <si>
    <t>ул. Колхозная, д.3</t>
  </si>
  <si>
    <t>ул. Колхозная, д.5</t>
  </si>
  <si>
    <t>ул. Колхозная, д.7</t>
  </si>
  <si>
    <t>ул. Колхозная, д.9</t>
  </si>
  <si>
    <t>ул. Колхозная, д.10</t>
  </si>
  <si>
    <t>ул. Колхозная, д.11</t>
  </si>
  <si>
    <t>ул. Колхозная, д.12</t>
  </si>
  <si>
    <t>ул. Колхозная, д.16</t>
  </si>
  <si>
    <t>ул. Колхозная, д.18</t>
  </si>
  <si>
    <t>ул. Колхозная, д.20</t>
  </si>
  <si>
    <t>ул. Колхозная, д.22</t>
  </si>
  <si>
    <t>ул.Коммунальная, д.29</t>
  </si>
  <si>
    <t>ул.Коммунальная, д.30</t>
  </si>
  <si>
    <t>ул.Коммунальная, д.31</t>
  </si>
  <si>
    <t>ул.Коммунальная, д.32</t>
  </si>
  <si>
    <t>ул.Коммунальная, д.38</t>
  </si>
  <si>
    <t>ул. Л.Комсомола, д.4</t>
  </si>
  <si>
    <t>ул. Л.Комсомола, д.6</t>
  </si>
  <si>
    <t>ул. Л.Комсомола, д.8</t>
  </si>
  <si>
    <t>ул. Л.Комсомола, д.14</t>
  </si>
  <si>
    <t>ул. Л.Комсомола, д.18</t>
  </si>
  <si>
    <t>ул. Ленина, д.25</t>
  </si>
  <si>
    <t>шл/блок</t>
  </si>
  <si>
    <t>ул. Ленина, д.45</t>
  </si>
  <si>
    <t>ул. Ленина, д.47</t>
  </si>
  <si>
    <t xml:space="preserve">ул. Микова, д.65   </t>
  </si>
  <si>
    <t>кирпич</t>
  </si>
  <si>
    <t>скатная металлическая</t>
  </si>
  <si>
    <t>ул.Мира, д.46</t>
  </si>
  <si>
    <t>ул.Мира, д.48</t>
  </si>
  <si>
    <t>ул. Молодежная, д.18</t>
  </si>
  <si>
    <t>ул. Молодежная, д.20</t>
  </si>
  <si>
    <t>ул. Молодежная, д.24</t>
  </si>
  <si>
    <t>ул. О.Кошевого,  д.1</t>
  </si>
  <si>
    <t>ул. Октябрьская, д.22</t>
  </si>
  <si>
    <t>ул. Октябрьская, д.32</t>
  </si>
  <si>
    <t>ул. Октябрьская, д.44</t>
  </si>
  <si>
    <t>ул.Попова, д.53</t>
  </si>
  <si>
    <t>ул.Попова, д.55</t>
  </si>
  <si>
    <t>ул.Попова, д.56</t>
  </si>
  <si>
    <t>ул.Попова, д.57</t>
  </si>
  <si>
    <t>ул.Попова, д.58</t>
  </si>
  <si>
    <t>ул.Попова, д.61</t>
  </si>
  <si>
    <t>ул.Попова, д.62</t>
  </si>
  <si>
    <t>ул.Попова, д.63</t>
  </si>
  <si>
    <t>ул.Попова, д.64</t>
  </si>
  <si>
    <t>ул.Попова, д.66</t>
  </si>
  <si>
    <t>ул.Попова, д.67</t>
  </si>
  <si>
    <t>ул.Попова, д.68</t>
  </si>
  <si>
    <t>ул.Попова, д.72</t>
  </si>
  <si>
    <t>ул.Попова, д.73</t>
  </si>
  <si>
    <t>ул.Попова, д.74</t>
  </si>
  <si>
    <t>ул.Попова, д.77</t>
  </si>
  <si>
    <t>ул. Фурманова, д.7</t>
  </si>
  <si>
    <t>ул. Фурманова, д.9</t>
  </si>
  <si>
    <t xml:space="preserve"> ул.Чапаева,  д.4 </t>
  </si>
  <si>
    <t xml:space="preserve"> ул.Чапаева,  д.6</t>
  </si>
  <si>
    <t xml:space="preserve"> ул.Чапаева,  д.8</t>
  </si>
  <si>
    <t xml:space="preserve"> ул.Чапаева,  д.12</t>
  </si>
  <si>
    <t xml:space="preserve">ул. 8 Марта, д.1        </t>
  </si>
  <si>
    <t>ул. 8 Марта, д.3</t>
  </si>
  <si>
    <t>ул. 8 Марта, д.4</t>
  </si>
  <si>
    <t>ул. 8 Марта, д.6</t>
  </si>
  <si>
    <t>ул. 8 Марта, д.7</t>
  </si>
  <si>
    <t>ул. 8 Марта, д.8</t>
  </si>
  <si>
    <t>ул. 8 Марта, д.9</t>
  </si>
  <si>
    <t>ул. 8 Марта, д.10</t>
  </si>
  <si>
    <t>ул. 8 Марта, д.12</t>
  </si>
  <si>
    <t xml:space="preserve">ул. З.Космодемьянской,  д.1      </t>
  </si>
  <si>
    <t>ул. З.Космодемьянской,  д.2</t>
  </si>
  <si>
    <t>ул. З.Космодемьянской,  д.3</t>
  </si>
  <si>
    <t>ул. З.Космодемьянской,  д.4</t>
  </si>
  <si>
    <t>ул. З.Космодемьянской,  д.8</t>
  </si>
  <si>
    <t>ул. З.Космодемьянской,  д.9</t>
  </si>
  <si>
    <t>ул. З.Космодемьянской,  д.10</t>
  </si>
  <si>
    <t>ул. З.Космодемьянской,  д.11</t>
  </si>
  <si>
    <t>ул. З.Космодемьянской,  д.12</t>
  </si>
  <si>
    <t>ул. З.Космодемьянской,  д.13</t>
  </si>
  <si>
    <t>ул. З.Космодемьянской,  д.14</t>
  </si>
  <si>
    <t>ул. З.Космодемьянской,  д.15</t>
  </si>
  <si>
    <t>ул. З.Космодемьянской,  д.16</t>
  </si>
  <si>
    <t>ул. З.Космодемьянской,  д.17</t>
  </si>
  <si>
    <t>ул. З.Космодемьянской,  д.18</t>
  </si>
  <si>
    <t xml:space="preserve">ул. Колхозная, д.4 </t>
  </si>
  <si>
    <t>ул. Колхозная, д.6</t>
  </si>
  <si>
    <t>ул. Колхозная, д.8</t>
  </si>
  <si>
    <t>ул. Ленина, д.27</t>
  </si>
  <si>
    <t>ул. Ленина, д.29</t>
  </si>
  <si>
    <t>ул. Ленина, д.31</t>
  </si>
  <si>
    <t>ул. Ленина, д.35</t>
  </si>
  <si>
    <t>ул. Ленина, д.37</t>
  </si>
  <si>
    <t>ул. Ленина, д.39</t>
  </si>
  <si>
    <t>ул.Мира, д.35</t>
  </si>
  <si>
    <t>ул.Мира, д.41</t>
  </si>
  <si>
    <t>ул.Мира, д.43</t>
  </si>
  <si>
    <t>ул.Мира, д.45</t>
  </si>
  <si>
    <t>ул.Мира, д.66</t>
  </si>
  <si>
    <t>ул.Мира, д.68</t>
  </si>
  <si>
    <t xml:space="preserve">ул. Молодежная, д.4 </t>
  </si>
  <si>
    <t>ул. Молодежная, д.6</t>
  </si>
  <si>
    <t>ул. Молодежная, д.8</t>
  </si>
  <si>
    <t>ул. Молодежная, д.10</t>
  </si>
  <si>
    <t>ул. Молодежная, д.14</t>
  </si>
  <si>
    <t>ул. Молодежная, д.16</t>
  </si>
  <si>
    <t>ул. Октябрьская, д.61</t>
  </si>
  <si>
    <t>ул. Октябрьская, д.67</t>
  </si>
  <si>
    <t>ул. Октябрьская, д.69</t>
  </si>
  <si>
    <t>ул.Фрунзе, д.50</t>
  </si>
  <si>
    <t>ул.Базстроевская,17</t>
  </si>
  <si>
    <t>ул. Микова, д.75</t>
  </si>
  <si>
    <t>ул. Ленина, д.76</t>
  </si>
  <si>
    <t>ул. Карпинского, д.34</t>
  </si>
  <si>
    <t>ул.Попова, д.65</t>
  </si>
  <si>
    <t>ул.Попова, д.32</t>
  </si>
  <si>
    <t>Всего по компании</t>
  </si>
  <si>
    <t>130 домов</t>
  </si>
  <si>
    <t>Исп.Турушева О.В.</t>
  </si>
  <si>
    <t>1.7.  Многоквартирные дома квартирного типа с лифтом, без мусоропровода, с газоснабжением, с уборкой мест общего пользования и придомовой территории  6-10  этажей</t>
  </si>
  <si>
    <t>1.12.  Многоквартирные дома коридорного  типа с газоснабжением, с уборкой мест общего пользования и придомовой территории  1-5  этажей</t>
  </si>
  <si>
    <t>1.13.  Многоквартирные дома коридорного типа сэлектроплимами, с уборкой мест общего пользования и придомовой территории  1-5  этажей</t>
  </si>
  <si>
    <t xml:space="preserve">Информация по категориям  многоквартирных   жилых домов   для начисления платы  за содержание жилого помещения  гражданам проживающим в МКД под управлением ООО "Квартал"  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</si>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</sst>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_р_._-;\-* #,##0_р_._-;_-* \-??_р_._-;_-@_-"/>
    <numFmt numFmtId="165" formatCode="#,##0.0"/>
    <numFmt numFmtId="166" formatCode="0.0"/>
    <numFmt numFmtId="167" formatCode="_-* #,##0.0_р_._-;\-* #,##0.0_р_._-;_-* &quot;-&quot;??_р_._-;_-@_-"/>
    <numFmt numFmtId="168" formatCode="_-* #,##0.0\ _₽_-;\-* #,##0.0\ _₽_-;_-* &quot;-&quot;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2" fillId="0" borderId="0" xfId="0" applyFont="1" applyFill="1"/>
    <xf numFmtId="0" fontId="7" fillId="0" borderId="1" xfId="2" applyFont="1" applyFill="1" applyBorder="1" applyAlignment="1">
      <alignment horizontal="center"/>
    </xf>
    <xf numFmtId="164" fontId="7" fillId="0" borderId="1" xfId="1" applyNumberFormat="1" applyFont="1" applyFill="1" applyBorder="1" applyAlignment="1" applyProtection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/>
    </xf>
    <xf numFmtId="164" fontId="7" fillId="0" borderId="2" xfId="1" applyNumberFormat="1" applyFont="1" applyFill="1" applyBorder="1" applyAlignment="1" applyProtection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3" fontId="6" fillId="0" borderId="3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2" fontId="6" fillId="0" borderId="3" xfId="1" applyNumberFormat="1" applyFont="1" applyFill="1" applyBorder="1" applyAlignment="1">
      <alignment horizontal="center"/>
    </xf>
    <xf numFmtId="167" fontId="6" fillId="0" borderId="3" xfId="1" applyNumberFormat="1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164" fontId="7" fillId="0" borderId="2" xfId="1" applyNumberFormat="1" applyFont="1" applyFill="1" applyBorder="1" applyAlignment="1" applyProtection="1">
      <alignment horizontal="center" vertical="center" shrinkToFit="1"/>
    </xf>
    <xf numFmtId="4" fontId="7" fillId="0" borderId="2" xfId="1" applyNumberFormat="1" applyFont="1" applyFill="1" applyBorder="1" applyAlignment="1" applyProtection="1">
      <alignment horizontal="center" vertical="center" shrinkToFit="1"/>
    </xf>
    <xf numFmtId="1" fontId="7" fillId="0" borderId="2" xfId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wrapText="1"/>
    </xf>
    <xf numFmtId="0" fontId="1" fillId="0" borderId="0" xfId="0" applyFont="1" applyFill="1"/>
    <xf numFmtId="165" fontId="7" fillId="0" borderId="2" xfId="0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167" fontId="6" fillId="0" borderId="2" xfId="1" applyNumberFormat="1" applyFont="1" applyFill="1" applyBorder="1"/>
    <xf numFmtId="0" fontId="7" fillId="0" borderId="3" xfId="2" applyFont="1" applyFill="1" applyBorder="1" applyAlignment="1">
      <alignment horizontal="center"/>
    </xf>
    <xf numFmtId="164" fontId="7" fillId="0" borderId="3" xfId="1" applyNumberFormat="1" applyFont="1" applyFill="1" applyBorder="1" applyAlignment="1" applyProtection="1">
      <alignment horizontal="left" vertical="center" shrinkToFit="1"/>
    </xf>
    <xf numFmtId="0" fontId="6" fillId="0" borderId="3" xfId="2" applyFont="1" applyFill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0" fontId="7" fillId="0" borderId="2" xfId="2" applyFont="1" applyFill="1" applyBorder="1"/>
    <xf numFmtId="0" fontId="6" fillId="0" borderId="2" xfId="2" applyFont="1" applyFill="1" applyBorder="1"/>
    <xf numFmtId="3" fontId="6" fillId="0" borderId="2" xfId="2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168" fontId="8" fillId="0" borderId="0" xfId="0" applyNumberFormat="1" applyFont="1" applyFill="1"/>
    <xf numFmtId="0" fontId="8" fillId="0" borderId="0" xfId="2" applyFont="1" applyFill="1"/>
    <xf numFmtId="0" fontId="8" fillId="0" borderId="0" xfId="2" applyFont="1" applyFill="1" applyAlignment="1">
      <alignment horizontal="center" vertical="center"/>
    </xf>
    <xf numFmtId="4" fontId="8" fillId="0" borderId="0" xfId="2" applyNumberFormat="1" applyFont="1" applyFill="1"/>
    <xf numFmtId="4" fontId="8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4"/>
  <sheetViews>
    <sheetView tabSelected="1" topLeftCell="A2" workbookViewId="0">
      <selection activeCell="B146" sqref="B146"/>
    </sheetView>
  </sheetViews>
  <sheetFormatPr defaultColWidth="15.5546875" defaultRowHeight="14.4" x14ac:dyDescent="0.3"/>
  <cols>
    <col min="1" max="1" width="8.77734375" style="1" customWidth="1"/>
    <col min="2" max="2" width="25" style="1" customWidth="1"/>
    <col min="3" max="3" width="12.77734375" style="1" customWidth="1"/>
    <col min="4" max="4" width="15.5546875" style="1" customWidth="1"/>
    <col min="5" max="5" width="19.88671875" style="1" customWidth="1"/>
    <col min="6" max="6" width="10.33203125" style="59" customWidth="1"/>
    <col min="7" max="7" width="12.109375" style="1" customWidth="1"/>
    <col min="8" max="8" width="12.88671875" style="1" customWidth="1"/>
    <col min="9" max="9" width="13" style="1" customWidth="1"/>
    <col min="10" max="10" width="13.33203125" style="1" customWidth="1"/>
    <col min="11" max="11" width="13.44140625" style="1" customWidth="1"/>
    <col min="12" max="12" width="13.88671875" style="1" customWidth="1"/>
    <col min="13" max="16384" width="15.5546875" style="1"/>
  </cols>
  <sheetData>
    <row r="1" spans="1:12" ht="15.75" hidden="1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32.4" customHeight="1" x14ac:dyDescent="0.3">
      <c r="A2" s="65" t="s">
        <v>159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4.4" customHeight="1" x14ac:dyDescent="0.3">
      <c r="A3" s="66" t="s">
        <v>1</v>
      </c>
      <c r="B3" s="66" t="s">
        <v>2</v>
      </c>
      <c r="C3" s="66" t="s">
        <v>3</v>
      </c>
      <c r="D3" s="66" t="s">
        <v>4</v>
      </c>
      <c r="E3" s="66" t="s">
        <v>5</v>
      </c>
      <c r="F3" s="60" t="s">
        <v>6</v>
      </c>
      <c r="G3" s="60" t="s">
        <v>7</v>
      </c>
      <c r="H3" s="62" t="s">
        <v>8</v>
      </c>
      <c r="I3" s="63"/>
      <c r="J3" s="63"/>
      <c r="K3" s="63"/>
      <c r="L3" s="63"/>
    </row>
    <row r="4" spans="1:12" x14ac:dyDescent="0.3">
      <c r="A4" s="66"/>
      <c r="B4" s="66"/>
      <c r="C4" s="66"/>
      <c r="D4" s="66"/>
      <c r="E4" s="66"/>
      <c r="F4" s="60"/>
      <c r="G4" s="60"/>
      <c r="H4" s="60" t="s">
        <v>9</v>
      </c>
      <c r="I4" s="60" t="s">
        <v>10</v>
      </c>
      <c r="J4" s="60" t="s">
        <v>11</v>
      </c>
      <c r="K4" s="60" t="s">
        <v>12</v>
      </c>
      <c r="L4" s="61" t="s">
        <v>13</v>
      </c>
    </row>
    <row r="5" spans="1:12" x14ac:dyDescent="0.3">
      <c r="A5" s="66"/>
      <c r="B5" s="66"/>
      <c r="C5" s="66"/>
      <c r="D5" s="66"/>
      <c r="E5" s="66"/>
      <c r="F5" s="60"/>
      <c r="G5" s="60"/>
      <c r="H5" s="60"/>
      <c r="I5" s="60"/>
      <c r="J5" s="60"/>
      <c r="K5" s="60"/>
      <c r="L5" s="61"/>
    </row>
    <row r="6" spans="1:12" ht="33.6" customHeight="1" x14ac:dyDescent="0.3">
      <c r="A6" s="67" t="s">
        <v>156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x14ac:dyDescent="0.3">
      <c r="A7" s="2">
        <v>1</v>
      </c>
      <c r="B7" s="3" t="s">
        <v>14</v>
      </c>
      <c r="C7" s="4">
        <v>1987</v>
      </c>
      <c r="D7" s="5" t="s">
        <v>15</v>
      </c>
      <c r="E7" s="6" t="s">
        <v>16</v>
      </c>
      <c r="F7" s="5">
        <v>9</v>
      </c>
      <c r="G7" s="7">
        <v>3</v>
      </c>
      <c r="H7" s="8">
        <v>5364.2</v>
      </c>
      <c r="I7" s="9">
        <v>316.10000000000002</v>
      </c>
      <c r="J7" s="10">
        <f>H7+I7</f>
        <v>5680.3</v>
      </c>
      <c r="K7" s="11">
        <v>2435</v>
      </c>
      <c r="L7" s="12">
        <v>1106.2</v>
      </c>
    </row>
    <row r="8" spans="1:12" x14ac:dyDescent="0.3">
      <c r="A8" s="13">
        <v>2</v>
      </c>
      <c r="B8" s="14" t="s">
        <v>17</v>
      </c>
      <c r="C8" s="15">
        <v>1985</v>
      </c>
      <c r="D8" s="16" t="s">
        <v>15</v>
      </c>
      <c r="E8" s="17" t="s">
        <v>16</v>
      </c>
      <c r="F8" s="16">
        <v>9</v>
      </c>
      <c r="G8" s="16">
        <v>2</v>
      </c>
      <c r="H8" s="18">
        <v>3664.9</v>
      </c>
      <c r="I8" s="19">
        <v>100.5</v>
      </c>
      <c r="J8" s="20">
        <f>H8+I8</f>
        <v>3765.4</v>
      </c>
      <c r="K8" s="21">
        <v>2923</v>
      </c>
      <c r="L8" s="22">
        <v>687.9</v>
      </c>
    </row>
    <row r="9" spans="1:12" x14ac:dyDescent="0.3">
      <c r="A9" s="24"/>
      <c r="B9" s="25" t="s">
        <v>160</v>
      </c>
      <c r="C9" s="25"/>
      <c r="D9" s="25"/>
      <c r="E9" s="25"/>
      <c r="F9" s="25"/>
      <c r="G9" s="26"/>
      <c r="H9" s="27">
        <f t="shared" ref="H9:L9" si="0">SUM(H7:H8)</f>
        <v>9029.1</v>
      </c>
      <c r="I9" s="28">
        <f t="shared" si="0"/>
        <v>416.6</v>
      </c>
      <c r="J9" s="29">
        <f>SUM(J7:J8)</f>
        <v>9445.7000000000007</v>
      </c>
      <c r="K9" s="29">
        <f t="shared" si="0"/>
        <v>5358</v>
      </c>
      <c r="L9" s="29">
        <f t="shared" si="0"/>
        <v>1794.1</v>
      </c>
    </row>
    <row r="10" spans="1:12" ht="33.6" customHeight="1" x14ac:dyDescent="0.3">
      <c r="A10" s="67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x14ac:dyDescent="0.3">
      <c r="A11" s="32">
        <v>1</v>
      </c>
      <c r="B11" s="33" t="s">
        <v>19</v>
      </c>
      <c r="C11" s="16">
        <v>1968</v>
      </c>
      <c r="D11" s="17" t="s">
        <v>20</v>
      </c>
      <c r="E11" s="17" t="s">
        <v>21</v>
      </c>
      <c r="F11" s="34">
        <v>5</v>
      </c>
      <c r="G11" s="16">
        <v>4</v>
      </c>
      <c r="H11" s="18">
        <v>3239.2</v>
      </c>
      <c r="I11" s="35">
        <v>144.9</v>
      </c>
      <c r="J11" s="20">
        <f>H11+I11</f>
        <v>3384.1</v>
      </c>
      <c r="K11" s="21">
        <v>2707</v>
      </c>
      <c r="L11" s="23">
        <v>303</v>
      </c>
    </row>
    <row r="12" spans="1:12" x14ac:dyDescent="0.3">
      <c r="A12" s="32">
        <v>2</v>
      </c>
      <c r="B12" s="33" t="s">
        <v>22</v>
      </c>
      <c r="C12" s="16">
        <v>1969</v>
      </c>
      <c r="D12" s="15" t="s">
        <v>15</v>
      </c>
      <c r="E12" s="17" t="s">
        <v>21</v>
      </c>
      <c r="F12" s="34">
        <v>5</v>
      </c>
      <c r="G12" s="16">
        <v>4</v>
      </c>
      <c r="H12" s="18">
        <v>3159.2</v>
      </c>
      <c r="I12" s="35">
        <v>47.4</v>
      </c>
      <c r="J12" s="20">
        <f t="shared" ref="J12:J75" si="1">H12+I12</f>
        <v>3206.6</v>
      </c>
      <c r="K12" s="21">
        <v>3266</v>
      </c>
      <c r="L12" s="23">
        <v>165.6</v>
      </c>
    </row>
    <row r="13" spans="1:12" x14ac:dyDescent="0.3">
      <c r="A13" s="32">
        <v>3</v>
      </c>
      <c r="B13" s="33" t="s">
        <v>23</v>
      </c>
      <c r="C13" s="16">
        <v>1969</v>
      </c>
      <c r="D13" s="15" t="s">
        <v>15</v>
      </c>
      <c r="E13" s="17" t="s">
        <v>21</v>
      </c>
      <c r="F13" s="34">
        <v>5</v>
      </c>
      <c r="G13" s="16">
        <v>2</v>
      </c>
      <c r="H13" s="18">
        <v>1799.1</v>
      </c>
      <c r="I13" s="35"/>
      <c r="J13" s="20">
        <f t="shared" si="1"/>
        <v>1799.1</v>
      </c>
      <c r="K13" s="21">
        <v>1824</v>
      </c>
      <c r="L13" s="23">
        <v>275</v>
      </c>
    </row>
    <row r="14" spans="1:12" ht="17.399999999999999" customHeight="1" x14ac:dyDescent="0.3">
      <c r="A14" s="32">
        <v>4</v>
      </c>
      <c r="B14" s="33" t="s">
        <v>24</v>
      </c>
      <c r="C14" s="16">
        <v>1968</v>
      </c>
      <c r="D14" s="15" t="s">
        <v>15</v>
      </c>
      <c r="E14" s="17" t="s">
        <v>21</v>
      </c>
      <c r="F14" s="34">
        <v>5</v>
      </c>
      <c r="G14" s="16">
        <v>4</v>
      </c>
      <c r="H14" s="18">
        <v>3208.8</v>
      </c>
      <c r="I14" s="35">
        <v>249.5</v>
      </c>
      <c r="J14" s="20">
        <f t="shared" si="1"/>
        <v>3458.3</v>
      </c>
      <c r="K14" s="21">
        <v>2272</v>
      </c>
      <c r="L14" s="23">
        <v>311</v>
      </c>
    </row>
    <row r="15" spans="1:12" x14ac:dyDescent="0.3">
      <c r="A15" s="32">
        <v>5</v>
      </c>
      <c r="B15" s="33" t="s">
        <v>25</v>
      </c>
      <c r="C15" s="16">
        <v>1973</v>
      </c>
      <c r="D15" s="15" t="s">
        <v>15</v>
      </c>
      <c r="E15" s="17" t="s">
        <v>21</v>
      </c>
      <c r="F15" s="34">
        <v>5</v>
      </c>
      <c r="G15" s="16">
        <v>2</v>
      </c>
      <c r="H15" s="18">
        <v>1610.9</v>
      </c>
      <c r="I15" s="20">
        <v>177.3</v>
      </c>
      <c r="J15" s="20">
        <f t="shared" si="1"/>
        <v>1788.2</v>
      </c>
      <c r="K15" s="21">
        <v>1741</v>
      </c>
      <c r="L15" s="23">
        <v>150.9</v>
      </c>
    </row>
    <row r="16" spans="1:12" x14ac:dyDescent="0.3">
      <c r="A16" s="32">
        <v>6</v>
      </c>
      <c r="B16" s="33" t="s">
        <v>26</v>
      </c>
      <c r="C16" s="16">
        <v>1977</v>
      </c>
      <c r="D16" s="15" t="s">
        <v>15</v>
      </c>
      <c r="E16" s="17" t="s">
        <v>16</v>
      </c>
      <c r="F16" s="34">
        <v>5</v>
      </c>
      <c r="G16" s="16">
        <v>6</v>
      </c>
      <c r="H16" s="18">
        <v>4284.5</v>
      </c>
      <c r="I16" s="20">
        <v>1218.5</v>
      </c>
      <c r="J16" s="20">
        <f t="shared" si="1"/>
        <v>5503</v>
      </c>
      <c r="K16" s="21">
        <v>3552</v>
      </c>
      <c r="L16" s="23">
        <v>413.1</v>
      </c>
    </row>
    <row r="17" spans="1:12" x14ac:dyDescent="0.3">
      <c r="A17" s="32">
        <v>7</v>
      </c>
      <c r="B17" s="33" t="s">
        <v>27</v>
      </c>
      <c r="C17" s="36">
        <v>1969</v>
      </c>
      <c r="D17" s="15" t="s">
        <v>15</v>
      </c>
      <c r="E17" s="17" t="s">
        <v>21</v>
      </c>
      <c r="F17" s="34">
        <v>5</v>
      </c>
      <c r="G17" s="16">
        <v>6</v>
      </c>
      <c r="H17" s="18">
        <v>4348.8</v>
      </c>
      <c r="I17" s="20">
        <v>957.9</v>
      </c>
      <c r="J17" s="20">
        <f t="shared" si="1"/>
        <v>5306.7</v>
      </c>
      <c r="K17" s="21">
        <v>2149</v>
      </c>
      <c r="L17" s="23">
        <v>294.10000000000002</v>
      </c>
    </row>
    <row r="18" spans="1:12" x14ac:dyDescent="0.3">
      <c r="A18" s="32">
        <v>8</v>
      </c>
      <c r="B18" s="33" t="s">
        <v>28</v>
      </c>
      <c r="C18" s="36">
        <v>1970</v>
      </c>
      <c r="D18" s="15" t="s">
        <v>15</v>
      </c>
      <c r="E18" s="17" t="s">
        <v>21</v>
      </c>
      <c r="F18" s="34">
        <v>5</v>
      </c>
      <c r="G18" s="16">
        <v>4</v>
      </c>
      <c r="H18" s="18">
        <v>3019</v>
      </c>
      <c r="I18" s="20">
        <v>250.1</v>
      </c>
      <c r="J18" s="20">
        <f t="shared" si="1"/>
        <v>3269.1</v>
      </c>
      <c r="K18" s="21">
        <v>2717</v>
      </c>
      <c r="L18" s="23">
        <v>450.9</v>
      </c>
    </row>
    <row r="19" spans="1:12" x14ac:dyDescent="0.3">
      <c r="A19" s="32">
        <v>9</v>
      </c>
      <c r="B19" s="33" t="s">
        <v>29</v>
      </c>
      <c r="C19" s="36">
        <v>1975</v>
      </c>
      <c r="D19" s="15" t="s">
        <v>15</v>
      </c>
      <c r="E19" s="17" t="s">
        <v>21</v>
      </c>
      <c r="F19" s="34">
        <v>5</v>
      </c>
      <c r="G19" s="16">
        <v>6</v>
      </c>
      <c r="H19" s="18">
        <v>4650.2</v>
      </c>
      <c r="I19" s="20">
        <v>576.9</v>
      </c>
      <c r="J19" s="20">
        <f t="shared" si="1"/>
        <v>5227.0999999999995</v>
      </c>
      <c r="K19" s="21">
        <v>3889</v>
      </c>
      <c r="L19" s="23">
        <v>450.9</v>
      </c>
    </row>
    <row r="20" spans="1:12" x14ac:dyDescent="0.3">
      <c r="A20" s="32">
        <v>10</v>
      </c>
      <c r="B20" s="33" t="s">
        <v>30</v>
      </c>
      <c r="C20" s="36">
        <v>1972</v>
      </c>
      <c r="D20" s="15" t="s">
        <v>15</v>
      </c>
      <c r="E20" s="17" t="s">
        <v>21</v>
      </c>
      <c r="F20" s="34">
        <v>5</v>
      </c>
      <c r="G20" s="16">
        <v>6</v>
      </c>
      <c r="H20" s="18">
        <v>4410.2</v>
      </c>
      <c r="I20" s="20">
        <v>1025.0999999999999</v>
      </c>
      <c r="J20" s="20">
        <f t="shared" si="1"/>
        <v>5435.2999999999993</v>
      </c>
      <c r="K20" s="21">
        <v>5670</v>
      </c>
      <c r="L20" s="23">
        <v>471.5</v>
      </c>
    </row>
    <row r="21" spans="1:12" x14ac:dyDescent="0.3">
      <c r="A21" s="32">
        <v>11</v>
      </c>
      <c r="B21" s="33" t="s">
        <v>31</v>
      </c>
      <c r="C21" s="36">
        <v>1974</v>
      </c>
      <c r="D21" s="15" t="s">
        <v>15</v>
      </c>
      <c r="E21" s="17" t="s">
        <v>21</v>
      </c>
      <c r="F21" s="34">
        <v>5</v>
      </c>
      <c r="G21" s="16">
        <v>4</v>
      </c>
      <c r="H21" s="18">
        <v>3167.4</v>
      </c>
      <c r="I21" s="20"/>
      <c r="J21" s="20">
        <f t="shared" si="1"/>
        <v>3167.4</v>
      </c>
      <c r="K21" s="21">
        <v>2967</v>
      </c>
      <c r="L21" s="23">
        <v>310.39999999999998</v>
      </c>
    </row>
    <row r="22" spans="1:12" x14ac:dyDescent="0.3">
      <c r="A22" s="32">
        <v>12</v>
      </c>
      <c r="B22" s="33" t="s">
        <v>32</v>
      </c>
      <c r="C22" s="36">
        <v>1974</v>
      </c>
      <c r="D22" s="15" t="s">
        <v>15</v>
      </c>
      <c r="E22" s="17" t="s">
        <v>21</v>
      </c>
      <c r="F22" s="34">
        <v>5</v>
      </c>
      <c r="G22" s="16">
        <v>6</v>
      </c>
      <c r="H22" s="18">
        <v>4530.3900000000003</v>
      </c>
      <c r="I22" s="20">
        <v>222.3</v>
      </c>
      <c r="J22" s="20">
        <f t="shared" si="1"/>
        <v>4752.6900000000005</v>
      </c>
      <c r="K22" s="21">
        <v>4450</v>
      </c>
      <c r="L22" s="23">
        <v>434.7</v>
      </c>
    </row>
    <row r="23" spans="1:12" x14ac:dyDescent="0.3">
      <c r="A23" s="32">
        <v>13</v>
      </c>
      <c r="B23" s="33" t="s">
        <v>33</v>
      </c>
      <c r="C23" s="36">
        <v>1969</v>
      </c>
      <c r="D23" s="15" t="s">
        <v>15</v>
      </c>
      <c r="E23" s="17" t="s">
        <v>21</v>
      </c>
      <c r="F23" s="34">
        <v>5</v>
      </c>
      <c r="G23" s="16">
        <v>4</v>
      </c>
      <c r="H23" s="18">
        <v>2756.9</v>
      </c>
      <c r="I23" s="20">
        <v>576.29999999999995</v>
      </c>
      <c r="J23" s="20">
        <f t="shared" si="1"/>
        <v>3333.2</v>
      </c>
      <c r="K23" s="21">
        <v>3333</v>
      </c>
      <c r="L23" s="23">
        <v>301.5</v>
      </c>
    </row>
    <row r="24" spans="1:12" x14ac:dyDescent="0.3">
      <c r="A24" s="32">
        <v>14</v>
      </c>
      <c r="B24" s="33" t="s">
        <v>34</v>
      </c>
      <c r="C24" s="36">
        <v>1975</v>
      </c>
      <c r="D24" s="15" t="s">
        <v>15</v>
      </c>
      <c r="E24" s="17" t="s">
        <v>21</v>
      </c>
      <c r="F24" s="34">
        <v>5</v>
      </c>
      <c r="G24" s="16">
        <v>4</v>
      </c>
      <c r="H24" s="18">
        <v>3129.2</v>
      </c>
      <c r="I24" s="20">
        <v>434.8</v>
      </c>
      <c r="J24" s="20">
        <f t="shared" si="1"/>
        <v>3564</v>
      </c>
      <c r="K24" s="21">
        <v>6283</v>
      </c>
      <c r="L24" s="23">
        <v>291.2</v>
      </c>
    </row>
    <row r="25" spans="1:12" x14ac:dyDescent="0.3">
      <c r="A25" s="32">
        <v>15</v>
      </c>
      <c r="B25" s="33" t="s">
        <v>35</v>
      </c>
      <c r="C25" s="36">
        <v>1985</v>
      </c>
      <c r="D25" s="15" t="s">
        <v>15</v>
      </c>
      <c r="E25" s="17" t="s">
        <v>16</v>
      </c>
      <c r="F25" s="34">
        <v>5</v>
      </c>
      <c r="G25" s="16">
        <v>4</v>
      </c>
      <c r="H25" s="18">
        <v>2586.5</v>
      </c>
      <c r="I25" s="20"/>
      <c r="J25" s="20">
        <f t="shared" si="1"/>
        <v>2586.5</v>
      </c>
      <c r="K25" s="21">
        <v>3205</v>
      </c>
      <c r="L25" s="23">
        <v>355.1</v>
      </c>
    </row>
    <row r="26" spans="1:12" x14ac:dyDescent="0.3">
      <c r="A26" s="32">
        <v>16</v>
      </c>
      <c r="B26" s="33" t="s">
        <v>36</v>
      </c>
      <c r="C26" s="36">
        <v>1997</v>
      </c>
      <c r="D26" s="37" t="s">
        <v>37</v>
      </c>
      <c r="E26" s="17" t="s">
        <v>16</v>
      </c>
      <c r="F26" s="34">
        <v>5</v>
      </c>
      <c r="G26" s="16">
        <v>4</v>
      </c>
      <c r="H26" s="18">
        <v>4224.5</v>
      </c>
      <c r="I26" s="35"/>
      <c r="J26" s="20">
        <f t="shared" si="1"/>
        <v>4224.5</v>
      </c>
      <c r="K26" s="21">
        <v>7803</v>
      </c>
      <c r="L26" s="23">
        <v>633.4</v>
      </c>
    </row>
    <row r="27" spans="1:12" x14ac:dyDescent="0.3">
      <c r="A27" s="32">
        <v>17</v>
      </c>
      <c r="B27" s="33" t="s">
        <v>38</v>
      </c>
      <c r="C27" s="36">
        <v>1983</v>
      </c>
      <c r="D27" s="15" t="s">
        <v>15</v>
      </c>
      <c r="E27" s="17" t="s">
        <v>16</v>
      </c>
      <c r="F27" s="34">
        <v>5</v>
      </c>
      <c r="G27" s="16">
        <v>6</v>
      </c>
      <c r="H27" s="18">
        <v>4572.3999999999996</v>
      </c>
      <c r="I27" s="20">
        <v>857.2</v>
      </c>
      <c r="J27" s="20">
        <f t="shared" si="1"/>
        <v>5429.5999999999995</v>
      </c>
      <c r="K27" s="21">
        <v>6926</v>
      </c>
      <c r="L27" s="23">
        <v>393.5</v>
      </c>
    </row>
    <row r="28" spans="1:12" x14ac:dyDescent="0.3">
      <c r="A28" s="32">
        <v>18</v>
      </c>
      <c r="B28" s="33" t="s">
        <v>39</v>
      </c>
      <c r="C28" s="16">
        <v>1970</v>
      </c>
      <c r="D28" s="15" t="s">
        <v>15</v>
      </c>
      <c r="E28" s="17" t="s">
        <v>21</v>
      </c>
      <c r="F28" s="34">
        <v>5</v>
      </c>
      <c r="G28" s="16">
        <v>4</v>
      </c>
      <c r="H28" s="18">
        <v>3166.4</v>
      </c>
      <c r="I28" s="35"/>
      <c r="J28" s="20">
        <f t="shared" si="1"/>
        <v>3166.4</v>
      </c>
      <c r="K28" s="21">
        <v>3261</v>
      </c>
      <c r="L28" s="23">
        <v>297.10000000000002</v>
      </c>
    </row>
    <row r="29" spans="1:12" x14ac:dyDescent="0.3">
      <c r="A29" s="32">
        <v>19</v>
      </c>
      <c r="B29" s="33" t="s">
        <v>40</v>
      </c>
      <c r="C29" s="16">
        <v>1970</v>
      </c>
      <c r="D29" s="15" t="s">
        <v>15</v>
      </c>
      <c r="E29" s="17" t="s">
        <v>21</v>
      </c>
      <c r="F29" s="34">
        <v>5</v>
      </c>
      <c r="G29" s="16">
        <v>4</v>
      </c>
      <c r="H29" s="18">
        <v>3232.9</v>
      </c>
      <c r="I29" s="20">
        <v>933.5</v>
      </c>
      <c r="J29" s="20">
        <f t="shared" si="1"/>
        <v>4166.3999999999996</v>
      </c>
      <c r="K29" s="21">
        <v>5331</v>
      </c>
      <c r="L29" s="23">
        <v>277</v>
      </c>
    </row>
    <row r="30" spans="1:12" x14ac:dyDescent="0.3">
      <c r="A30" s="32">
        <v>20</v>
      </c>
      <c r="B30" s="33" t="s">
        <v>41</v>
      </c>
      <c r="C30" s="16">
        <v>1971</v>
      </c>
      <c r="D30" s="15" t="s">
        <v>15</v>
      </c>
      <c r="E30" s="17" t="s">
        <v>21</v>
      </c>
      <c r="F30" s="34">
        <v>5</v>
      </c>
      <c r="G30" s="16">
        <v>4</v>
      </c>
      <c r="H30" s="18">
        <v>2702</v>
      </c>
      <c r="I30" s="20">
        <v>997.9</v>
      </c>
      <c r="J30" s="20">
        <f t="shared" si="1"/>
        <v>3699.9</v>
      </c>
      <c r="K30" s="21">
        <v>6040</v>
      </c>
      <c r="L30" s="23">
        <v>277</v>
      </c>
    </row>
    <row r="31" spans="1:12" x14ac:dyDescent="0.3">
      <c r="A31" s="32">
        <v>21</v>
      </c>
      <c r="B31" s="33" t="s">
        <v>42</v>
      </c>
      <c r="C31" s="15">
        <v>1971</v>
      </c>
      <c r="D31" s="15" t="s">
        <v>15</v>
      </c>
      <c r="E31" s="17" t="s">
        <v>21</v>
      </c>
      <c r="F31" s="34">
        <v>5</v>
      </c>
      <c r="G31" s="16">
        <v>6</v>
      </c>
      <c r="H31" s="18">
        <v>4479.8999999999996</v>
      </c>
      <c r="I31" s="20">
        <v>769.1</v>
      </c>
      <c r="J31" s="20">
        <f t="shared" si="1"/>
        <v>5249</v>
      </c>
      <c r="K31" s="21">
        <v>6198</v>
      </c>
      <c r="L31" s="23">
        <v>400</v>
      </c>
    </row>
    <row r="32" spans="1:12" x14ac:dyDescent="0.3">
      <c r="A32" s="32">
        <v>22</v>
      </c>
      <c r="B32" s="33" t="s">
        <v>43</v>
      </c>
      <c r="C32" s="15">
        <v>1961</v>
      </c>
      <c r="D32" s="15" t="s">
        <v>37</v>
      </c>
      <c r="E32" s="17" t="s">
        <v>21</v>
      </c>
      <c r="F32" s="34">
        <v>4</v>
      </c>
      <c r="G32" s="16">
        <v>2</v>
      </c>
      <c r="H32" s="18">
        <v>1329.4</v>
      </c>
      <c r="I32" s="35"/>
      <c r="J32" s="20">
        <f t="shared" si="1"/>
        <v>1329.4</v>
      </c>
      <c r="K32" s="21">
        <v>2044</v>
      </c>
      <c r="L32" s="23">
        <v>81</v>
      </c>
    </row>
    <row r="33" spans="1:12" x14ac:dyDescent="0.3">
      <c r="A33" s="32">
        <v>23</v>
      </c>
      <c r="B33" s="33" t="s">
        <v>44</v>
      </c>
      <c r="C33" s="15">
        <v>1973</v>
      </c>
      <c r="D33" s="15" t="s">
        <v>15</v>
      </c>
      <c r="E33" s="17" t="s">
        <v>21</v>
      </c>
      <c r="F33" s="34">
        <v>5</v>
      </c>
      <c r="G33" s="16">
        <v>4</v>
      </c>
      <c r="H33" s="18">
        <v>3169.6</v>
      </c>
      <c r="I33" s="20">
        <v>263.5</v>
      </c>
      <c r="J33" s="20">
        <f t="shared" si="1"/>
        <v>3433.1</v>
      </c>
      <c r="K33" s="21">
        <v>2514</v>
      </c>
      <c r="L33" s="23">
        <v>400</v>
      </c>
    </row>
    <row r="34" spans="1:12" x14ac:dyDescent="0.3">
      <c r="A34" s="32">
        <v>24</v>
      </c>
      <c r="B34" s="33" t="s">
        <v>45</v>
      </c>
      <c r="C34" s="15">
        <v>1961</v>
      </c>
      <c r="D34" s="15" t="s">
        <v>15</v>
      </c>
      <c r="E34" s="17" t="s">
        <v>21</v>
      </c>
      <c r="F34" s="34">
        <v>4</v>
      </c>
      <c r="G34" s="16">
        <v>2</v>
      </c>
      <c r="H34" s="18">
        <v>1254.2</v>
      </c>
      <c r="I34" s="20">
        <v>125.5</v>
      </c>
      <c r="J34" s="20">
        <f t="shared" si="1"/>
        <v>1379.7</v>
      </c>
      <c r="K34" s="21">
        <v>2522</v>
      </c>
      <c r="L34" s="23">
        <v>117.4</v>
      </c>
    </row>
    <row r="35" spans="1:12" x14ac:dyDescent="0.3">
      <c r="A35" s="32">
        <v>25</v>
      </c>
      <c r="B35" s="33" t="s">
        <v>46</v>
      </c>
      <c r="C35" s="15">
        <v>1968</v>
      </c>
      <c r="D35" s="15" t="s">
        <v>15</v>
      </c>
      <c r="E35" s="17" t="s">
        <v>21</v>
      </c>
      <c r="F35" s="34">
        <v>5</v>
      </c>
      <c r="G35" s="16">
        <v>2</v>
      </c>
      <c r="H35" s="18">
        <v>1666.5</v>
      </c>
      <c r="I35" s="20">
        <v>211.4</v>
      </c>
      <c r="J35" s="20">
        <f t="shared" si="1"/>
        <v>1877.9</v>
      </c>
      <c r="K35" s="21">
        <v>1909</v>
      </c>
      <c r="L35" s="23">
        <v>275.3</v>
      </c>
    </row>
    <row r="36" spans="1:12" x14ac:dyDescent="0.3">
      <c r="A36" s="32">
        <v>26</v>
      </c>
      <c r="B36" s="33" t="s">
        <v>47</v>
      </c>
      <c r="C36" s="15">
        <v>1967</v>
      </c>
      <c r="D36" s="15" t="s">
        <v>15</v>
      </c>
      <c r="E36" s="17" t="s">
        <v>21</v>
      </c>
      <c r="F36" s="34">
        <v>5</v>
      </c>
      <c r="G36" s="16">
        <v>2</v>
      </c>
      <c r="H36" s="18">
        <v>1836.1</v>
      </c>
      <c r="I36" s="35">
        <v>90.6</v>
      </c>
      <c r="J36" s="20">
        <f t="shared" si="1"/>
        <v>1926.6999999999998</v>
      </c>
      <c r="K36" s="21">
        <v>2856</v>
      </c>
      <c r="L36" s="23">
        <v>125.3</v>
      </c>
    </row>
    <row r="37" spans="1:12" x14ac:dyDescent="0.3">
      <c r="A37" s="32">
        <v>27</v>
      </c>
      <c r="B37" s="33" t="s">
        <v>48</v>
      </c>
      <c r="C37" s="15">
        <v>1968</v>
      </c>
      <c r="D37" s="15" t="s">
        <v>15</v>
      </c>
      <c r="E37" s="17" t="s">
        <v>21</v>
      </c>
      <c r="F37" s="34">
        <v>5</v>
      </c>
      <c r="G37" s="16">
        <v>4</v>
      </c>
      <c r="H37" s="18">
        <v>3169.6</v>
      </c>
      <c r="I37" s="20">
        <v>254.9</v>
      </c>
      <c r="J37" s="20">
        <f t="shared" si="1"/>
        <v>3424.5</v>
      </c>
      <c r="K37" s="21">
        <v>2707</v>
      </c>
      <c r="L37" s="23">
        <v>156</v>
      </c>
    </row>
    <row r="38" spans="1:12" x14ac:dyDescent="0.3">
      <c r="A38" s="32">
        <v>28</v>
      </c>
      <c r="B38" s="33" t="s">
        <v>49</v>
      </c>
      <c r="C38" s="15">
        <v>1969</v>
      </c>
      <c r="D38" s="15" t="s">
        <v>15</v>
      </c>
      <c r="E38" s="17" t="s">
        <v>21</v>
      </c>
      <c r="F38" s="34">
        <v>5</v>
      </c>
      <c r="G38" s="16">
        <v>6</v>
      </c>
      <c r="H38" s="18">
        <v>4448.2</v>
      </c>
      <c r="I38" s="35">
        <v>87.1</v>
      </c>
      <c r="J38" s="20">
        <f t="shared" si="1"/>
        <v>4535.3</v>
      </c>
      <c r="K38" s="21">
        <v>5148</v>
      </c>
      <c r="L38" s="23">
        <v>154</v>
      </c>
    </row>
    <row r="39" spans="1:12" x14ac:dyDescent="0.3">
      <c r="A39" s="32">
        <v>29</v>
      </c>
      <c r="B39" s="33" t="s">
        <v>50</v>
      </c>
      <c r="C39" s="15">
        <v>1969</v>
      </c>
      <c r="D39" s="15" t="s">
        <v>15</v>
      </c>
      <c r="E39" s="17" t="s">
        <v>21</v>
      </c>
      <c r="F39" s="34">
        <v>5</v>
      </c>
      <c r="G39" s="16">
        <v>2</v>
      </c>
      <c r="H39" s="18">
        <v>1797.5</v>
      </c>
      <c r="I39" s="35"/>
      <c r="J39" s="20">
        <f t="shared" si="1"/>
        <v>1797.5</v>
      </c>
      <c r="K39" s="21">
        <v>1176</v>
      </c>
      <c r="L39" s="23">
        <v>153</v>
      </c>
    </row>
    <row r="40" spans="1:12" x14ac:dyDescent="0.3">
      <c r="A40" s="32">
        <v>30</v>
      </c>
      <c r="B40" s="33" t="s">
        <v>51</v>
      </c>
      <c r="C40" s="15">
        <v>1974</v>
      </c>
      <c r="D40" s="15" t="s">
        <v>15</v>
      </c>
      <c r="E40" s="17" t="s">
        <v>21</v>
      </c>
      <c r="F40" s="34">
        <v>5</v>
      </c>
      <c r="G40" s="16">
        <v>8</v>
      </c>
      <c r="H40" s="18">
        <v>5757.2</v>
      </c>
      <c r="I40" s="35">
        <v>1349.2</v>
      </c>
      <c r="J40" s="20">
        <f t="shared" si="1"/>
        <v>7106.4</v>
      </c>
      <c r="K40" s="21">
        <v>4673</v>
      </c>
      <c r="L40" s="23">
        <v>617.29999999999995</v>
      </c>
    </row>
    <row r="41" spans="1:12" x14ac:dyDescent="0.3">
      <c r="A41" s="32">
        <v>31</v>
      </c>
      <c r="B41" s="33" t="s">
        <v>52</v>
      </c>
      <c r="C41" s="15">
        <v>1970</v>
      </c>
      <c r="D41" s="15" t="s">
        <v>15</v>
      </c>
      <c r="E41" s="17" t="s">
        <v>21</v>
      </c>
      <c r="F41" s="34">
        <v>5</v>
      </c>
      <c r="G41" s="16">
        <v>4</v>
      </c>
      <c r="H41" s="18">
        <v>3158.8</v>
      </c>
      <c r="I41" s="35"/>
      <c r="J41" s="20">
        <f t="shared" si="1"/>
        <v>3158.8</v>
      </c>
      <c r="K41" s="21">
        <v>2264</v>
      </c>
      <c r="L41" s="23">
        <v>271.3</v>
      </c>
    </row>
    <row r="42" spans="1:12" x14ac:dyDescent="0.3">
      <c r="A42" s="32">
        <v>32</v>
      </c>
      <c r="B42" s="33" t="s">
        <v>53</v>
      </c>
      <c r="C42" s="15">
        <v>1976</v>
      </c>
      <c r="D42" s="15" t="s">
        <v>15</v>
      </c>
      <c r="E42" s="17" t="s">
        <v>16</v>
      </c>
      <c r="F42" s="34">
        <v>5</v>
      </c>
      <c r="G42" s="16">
        <v>4</v>
      </c>
      <c r="H42" s="18">
        <v>2554.9</v>
      </c>
      <c r="I42" s="20">
        <v>396.2</v>
      </c>
      <c r="J42" s="20">
        <f t="shared" si="1"/>
        <v>2951.1</v>
      </c>
      <c r="K42" s="21">
        <v>1692</v>
      </c>
      <c r="L42" s="23">
        <v>319</v>
      </c>
    </row>
    <row r="43" spans="1:12" x14ac:dyDescent="0.3">
      <c r="A43" s="32">
        <v>33</v>
      </c>
      <c r="B43" s="33" t="s">
        <v>54</v>
      </c>
      <c r="C43" s="15">
        <v>1978</v>
      </c>
      <c r="D43" s="15" t="s">
        <v>15</v>
      </c>
      <c r="E43" s="17" t="s">
        <v>16</v>
      </c>
      <c r="F43" s="34">
        <v>5</v>
      </c>
      <c r="G43" s="16">
        <v>6</v>
      </c>
      <c r="H43" s="18">
        <v>4264.3</v>
      </c>
      <c r="I43" s="20">
        <v>407.8</v>
      </c>
      <c r="J43" s="20">
        <f t="shared" si="1"/>
        <v>4672.1000000000004</v>
      </c>
      <c r="K43" s="21">
        <v>5254</v>
      </c>
      <c r="L43" s="23">
        <v>501.4</v>
      </c>
    </row>
    <row r="44" spans="1:12" x14ac:dyDescent="0.3">
      <c r="A44" s="32">
        <v>34</v>
      </c>
      <c r="B44" s="33" t="s">
        <v>55</v>
      </c>
      <c r="C44" s="15">
        <v>1994</v>
      </c>
      <c r="D44" s="15" t="s">
        <v>15</v>
      </c>
      <c r="E44" s="17" t="s">
        <v>16</v>
      </c>
      <c r="F44" s="34">
        <v>5</v>
      </c>
      <c r="G44" s="16">
        <v>10</v>
      </c>
      <c r="H44" s="18">
        <v>6682.8</v>
      </c>
      <c r="I44" s="35"/>
      <c r="J44" s="20">
        <f t="shared" si="1"/>
        <v>6682.8</v>
      </c>
      <c r="K44" s="21">
        <v>6064</v>
      </c>
      <c r="L44" s="23">
        <v>963.8</v>
      </c>
    </row>
    <row r="45" spans="1:12" x14ac:dyDescent="0.3">
      <c r="A45" s="32">
        <v>35</v>
      </c>
      <c r="B45" s="33" t="s">
        <v>56</v>
      </c>
      <c r="C45" s="15">
        <v>1970</v>
      </c>
      <c r="D45" s="15" t="s">
        <v>15</v>
      </c>
      <c r="E45" s="17" t="s">
        <v>21</v>
      </c>
      <c r="F45" s="34">
        <v>5</v>
      </c>
      <c r="G45" s="16">
        <v>2</v>
      </c>
      <c r="H45" s="18">
        <v>1804.7</v>
      </c>
      <c r="I45" s="35"/>
      <c r="J45" s="20">
        <f t="shared" si="1"/>
        <v>1804.7</v>
      </c>
      <c r="K45" s="21">
        <v>2771</v>
      </c>
      <c r="L45" s="23">
        <v>163.69999999999999</v>
      </c>
    </row>
    <row r="46" spans="1:12" x14ac:dyDescent="0.3">
      <c r="A46" s="32">
        <v>36</v>
      </c>
      <c r="B46" s="33" t="s">
        <v>57</v>
      </c>
      <c r="C46" s="15">
        <v>1967</v>
      </c>
      <c r="D46" s="15" t="s">
        <v>15</v>
      </c>
      <c r="E46" s="17" t="s">
        <v>21</v>
      </c>
      <c r="F46" s="34">
        <v>5</v>
      </c>
      <c r="G46" s="16">
        <v>2</v>
      </c>
      <c r="H46" s="18">
        <v>1907.5</v>
      </c>
      <c r="I46" s="35">
        <v>72.2</v>
      </c>
      <c r="J46" s="20">
        <f t="shared" si="1"/>
        <v>1979.7</v>
      </c>
      <c r="K46" s="21">
        <v>1831</v>
      </c>
      <c r="L46" s="23">
        <v>169.5</v>
      </c>
    </row>
    <row r="47" spans="1:12" x14ac:dyDescent="0.3">
      <c r="A47" s="32">
        <v>37</v>
      </c>
      <c r="B47" s="33" t="s">
        <v>58</v>
      </c>
      <c r="C47" s="15">
        <v>1971</v>
      </c>
      <c r="D47" s="15" t="s">
        <v>15</v>
      </c>
      <c r="E47" s="17" t="s">
        <v>21</v>
      </c>
      <c r="F47" s="34">
        <v>5</v>
      </c>
      <c r="G47" s="16">
        <v>2</v>
      </c>
      <c r="H47" s="18">
        <v>1684.4</v>
      </c>
      <c r="I47" s="20">
        <v>110.6</v>
      </c>
      <c r="J47" s="20">
        <f t="shared" si="1"/>
        <v>1795</v>
      </c>
      <c r="K47" s="21">
        <v>1590</v>
      </c>
      <c r="L47" s="23">
        <v>153</v>
      </c>
    </row>
    <row r="48" spans="1:12" x14ac:dyDescent="0.3">
      <c r="A48" s="32">
        <v>38</v>
      </c>
      <c r="B48" s="33" t="s">
        <v>59</v>
      </c>
      <c r="C48" s="15">
        <v>1961</v>
      </c>
      <c r="D48" s="15" t="s">
        <v>15</v>
      </c>
      <c r="E48" s="17" t="s">
        <v>21</v>
      </c>
      <c r="F48" s="34">
        <v>4</v>
      </c>
      <c r="G48" s="16">
        <v>2</v>
      </c>
      <c r="H48" s="18">
        <v>1227</v>
      </c>
      <c r="I48" s="20">
        <v>182.2</v>
      </c>
      <c r="J48" s="20">
        <f t="shared" si="1"/>
        <v>1409.2</v>
      </c>
      <c r="K48" s="21">
        <v>1077</v>
      </c>
      <c r="L48" s="23">
        <v>116.4</v>
      </c>
    </row>
    <row r="49" spans="1:12" x14ac:dyDescent="0.3">
      <c r="A49" s="32">
        <v>39</v>
      </c>
      <c r="B49" s="33" t="s">
        <v>60</v>
      </c>
      <c r="C49" s="16">
        <v>1953</v>
      </c>
      <c r="D49" s="16" t="s">
        <v>61</v>
      </c>
      <c r="E49" s="17" t="s">
        <v>21</v>
      </c>
      <c r="F49" s="34">
        <v>4</v>
      </c>
      <c r="G49" s="16">
        <v>3</v>
      </c>
      <c r="H49" s="18">
        <v>1263.5999999999999</v>
      </c>
      <c r="I49" s="20">
        <v>502.9</v>
      </c>
      <c r="J49" s="20">
        <f t="shared" si="1"/>
        <v>1766.5</v>
      </c>
      <c r="K49" s="21">
        <v>2499</v>
      </c>
      <c r="L49" s="23">
        <v>182.1</v>
      </c>
    </row>
    <row r="50" spans="1:12" x14ac:dyDescent="0.3">
      <c r="A50" s="32">
        <v>40</v>
      </c>
      <c r="B50" s="33" t="s">
        <v>62</v>
      </c>
      <c r="C50" s="16">
        <v>1966</v>
      </c>
      <c r="D50" s="15" t="s">
        <v>15</v>
      </c>
      <c r="E50" s="17" t="s">
        <v>21</v>
      </c>
      <c r="F50" s="34">
        <v>5</v>
      </c>
      <c r="G50" s="16">
        <v>4</v>
      </c>
      <c r="H50" s="18">
        <v>2565.9</v>
      </c>
      <c r="I50" s="20">
        <v>809.7</v>
      </c>
      <c r="J50" s="20">
        <f t="shared" si="1"/>
        <v>3375.6000000000004</v>
      </c>
      <c r="K50" s="21">
        <v>2596</v>
      </c>
      <c r="L50" s="23">
        <v>272.3</v>
      </c>
    </row>
    <row r="51" spans="1:12" s="38" customFormat="1" x14ac:dyDescent="0.3">
      <c r="A51" s="32">
        <v>41</v>
      </c>
      <c r="B51" s="33" t="s">
        <v>63</v>
      </c>
      <c r="C51" s="16">
        <v>1969</v>
      </c>
      <c r="D51" s="15" t="s">
        <v>15</v>
      </c>
      <c r="E51" s="17" t="s">
        <v>21</v>
      </c>
      <c r="F51" s="34">
        <v>5</v>
      </c>
      <c r="G51" s="16">
        <v>8</v>
      </c>
      <c r="H51" s="18">
        <v>5477.6</v>
      </c>
      <c r="I51" s="35">
        <v>1215.7</v>
      </c>
      <c r="J51" s="20">
        <f t="shared" si="1"/>
        <v>6693.3</v>
      </c>
      <c r="K51" s="21">
        <v>4393</v>
      </c>
      <c r="L51" s="23">
        <v>579.5</v>
      </c>
    </row>
    <row r="52" spans="1:12" x14ac:dyDescent="0.3">
      <c r="A52" s="32">
        <v>42</v>
      </c>
      <c r="B52" s="33" t="s">
        <v>64</v>
      </c>
      <c r="C52" s="16">
        <v>2011</v>
      </c>
      <c r="D52" s="16" t="s">
        <v>65</v>
      </c>
      <c r="E52" s="17" t="s">
        <v>66</v>
      </c>
      <c r="F52" s="34">
        <v>5</v>
      </c>
      <c r="G52" s="16">
        <v>4</v>
      </c>
      <c r="H52" s="18">
        <v>3392</v>
      </c>
      <c r="I52" s="35">
        <v>987.9</v>
      </c>
      <c r="J52" s="20">
        <f t="shared" si="1"/>
        <v>4379.8999999999996</v>
      </c>
      <c r="K52" s="21">
        <v>6524</v>
      </c>
      <c r="L52" s="23">
        <v>518.9</v>
      </c>
    </row>
    <row r="53" spans="1:12" x14ac:dyDescent="0.3">
      <c r="A53" s="32">
        <v>43</v>
      </c>
      <c r="B53" s="33" t="s">
        <v>67</v>
      </c>
      <c r="C53" s="15">
        <v>1976</v>
      </c>
      <c r="D53" s="16" t="s">
        <v>15</v>
      </c>
      <c r="E53" s="17" t="s">
        <v>21</v>
      </c>
      <c r="F53" s="34">
        <v>5</v>
      </c>
      <c r="G53" s="16">
        <v>4</v>
      </c>
      <c r="H53" s="18">
        <v>2889.2</v>
      </c>
      <c r="I53" s="35">
        <v>1074.46</v>
      </c>
      <c r="J53" s="20">
        <f t="shared" si="1"/>
        <v>3963.66</v>
      </c>
      <c r="K53" s="21">
        <v>6890</v>
      </c>
      <c r="L53" s="23">
        <v>237.6</v>
      </c>
    </row>
    <row r="54" spans="1:12" x14ac:dyDescent="0.3">
      <c r="A54" s="32">
        <v>44</v>
      </c>
      <c r="B54" s="33" t="s">
        <v>68</v>
      </c>
      <c r="C54" s="16">
        <v>1984</v>
      </c>
      <c r="D54" s="16" t="s">
        <v>15</v>
      </c>
      <c r="E54" s="17" t="s">
        <v>16</v>
      </c>
      <c r="F54" s="34">
        <v>5</v>
      </c>
      <c r="G54" s="16">
        <v>8</v>
      </c>
      <c r="H54" s="18">
        <v>6120.4</v>
      </c>
      <c r="I54" s="35">
        <v>137.30000000000001</v>
      </c>
      <c r="J54" s="20">
        <f t="shared" si="1"/>
        <v>6257.7</v>
      </c>
      <c r="K54" s="21">
        <v>7046</v>
      </c>
      <c r="L54" s="23">
        <v>541.9</v>
      </c>
    </row>
    <row r="55" spans="1:12" x14ac:dyDescent="0.3">
      <c r="A55" s="32">
        <v>45</v>
      </c>
      <c r="B55" s="33" t="s">
        <v>69</v>
      </c>
      <c r="C55" s="15">
        <v>1959</v>
      </c>
      <c r="D55" s="16" t="s">
        <v>15</v>
      </c>
      <c r="E55" s="17" t="s">
        <v>21</v>
      </c>
      <c r="F55" s="34">
        <v>4</v>
      </c>
      <c r="G55" s="16">
        <v>2</v>
      </c>
      <c r="H55" s="18">
        <v>1248.0999999999999</v>
      </c>
      <c r="I55" s="20">
        <v>114.7</v>
      </c>
      <c r="J55" s="20">
        <f t="shared" si="1"/>
        <v>1362.8</v>
      </c>
      <c r="K55" s="21">
        <v>1111</v>
      </c>
      <c r="L55" s="23">
        <v>121</v>
      </c>
    </row>
    <row r="56" spans="1:12" x14ac:dyDescent="0.3">
      <c r="A56" s="32">
        <v>46</v>
      </c>
      <c r="B56" s="33" t="s">
        <v>70</v>
      </c>
      <c r="C56" s="15">
        <v>1961</v>
      </c>
      <c r="D56" s="16" t="s">
        <v>15</v>
      </c>
      <c r="E56" s="17" t="s">
        <v>21</v>
      </c>
      <c r="F56" s="34">
        <v>4</v>
      </c>
      <c r="G56" s="16">
        <v>2</v>
      </c>
      <c r="H56" s="18">
        <v>1304.9000000000001</v>
      </c>
      <c r="I56" s="20"/>
      <c r="J56" s="20">
        <f t="shared" si="1"/>
        <v>1304.9000000000001</v>
      </c>
      <c r="K56" s="21">
        <v>1133</v>
      </c>
      <c r="L56" s="23">
        <v>109.5</v>
      </c>
    </row>
    <row r="57" spans="1:12" x14ac:dyDescent="0.3">
      <c r="A57" s="32">
        <v>47</v>
      </c>
      <c r="B57" s="33" t="s">
        <v>71</v>
      </c>
      <c r="C57" s="15">
        <v>1969</v>
      </c>
      <c r="D57" s="16" t="s">
        <v>15</v>
      </c>
      <c r="E57" s="17" t="s">
        <v>21</v>
      </c>
      <c r="F57" s="34">
        <v>5</v>
      </c>
      <c r="G57" s="16">
        <v>4</v>
      </c>
      <c r="H57" s="18">
        <v>3385.4</v>
      </c>
      <c r="I57" s="20">
        <v>246.2</v>
      </c>
      <c r="J57" s="20">
        <f t="shared" si="1"/>
        <v>3631.6</v>
      </c>
      <c r="K57" s="21">
        <v>2631</v>
      </c>
      <c r="L57" s="23">
        <v>300.10000000000002</v>
      </c>
    </row>
    <row r="58" spans="1:12" x14ac:dyDescent="0.3">
      <c r="A58" s="32">
        <v>48</v>
      </c>
      <c r="B58" s="33" t="s">
        <v>72</v>
      </c>
      <c r="C58" s="16">
        <v>1970</v>
      </c>
      <c r="D58" s="16" t="s">
        <v>15</v>
      </c>
      <c r="E58" s="17" t="s">
        <v>21</v>
      </c>
      <c r="F58" s="34">
        <v>5</v>
      </c>
      <c r="G58" s="16">
        <v>4</v>
      </c>
      <c r="H58" s="18">
        <v>3037.3</v>
      </c>
      <c r="I58" s="20">
        <v>88.8</v>
      </c>
      <c r="J58" s="20">
        <f t="shared" si="1"/>
        <v>3126.1000000000004</v>
      </c>
      <c r="K58" s="21">
        <v>3498</v>
      </c>
      <c r="L58" s="23">
        <v>276</v>
      </c>
    </row>
    <row r="59" spans="1:12" x14ac:dyDescent="0.3">
      <c r="A59" s="32">
        <v>49</v>
      </c>
      <c r="B59" s="33" t="s">
        <v>73</v>
      </c>
      <c r="C59" s="15">
        <v>1968</v>
      </c>
      <c r="D59" s="16" t="s">
        <v>15</v>
      </c>
      <c r="E59" s="17" t="s">
        <v>21</v>
      </c>
      <c r="F59" s="34">
        <v>5</v>
      </c>
      <c r="G59" s="16">
        <v>2</v>
      </c>
      <c r="H59" s="18">
        <v>1808.6</v>
      </c>
      <c r="I59" s="20"/>
      <c r="J59" s="20">
        <f t="shared" si="1"/>
        <v>1808.6</v>
      </c>
      <c r="K59" s="21">
        <v>1570</v>
      </c>
      <c r="L59" s="23">
        <v>151</v>
      </c>
    </row>
    <row r="60" spans="1:12" x14ac:dyDescent="0.3">
      <c r="A60" s="32">
        <v>50</v>
      </c>
      <c r="B60" s="33" t="s">
        <v>74</v>
      </c>
      <c r="C60" s="15">
        <v>1980</v>
      </c>
      <c r="D60" s="16" t="s">
        <v>15</v>
      </c>
      <c r="E60" s="17" t="s">
        <v>16</v>
      </c>
      <c r="F60" s="34">
        <v>5</v>
      </c>
      <c r="G60" s="16">
        <v>7</v>
      </c>
      <c r="H60" s="18">
        <v>6043.9</v>
      </c>
      <c r="I60" s="20"/>
      <c r="J60" s="20">
        <f t="shared" si="1"/>
        <v>6043.9</v>
      </c>
      <c r="K60" s="21">
        <v>6872</v>
      </c>
      <c r="L60" s="23">
        <v>493.5</v>
      </c>
    </row>
    <row r="61" spans="1:12" x14ac:dyDescent="0.3">
      <c r="A61" s="32">
        <v>51</v>
      </c>
      <c r="B61" s="33" t="s">
        <v>75</v>
      </c>
      <c r="C61" s="15">
        <v>1982</v>
      </c>
      <c r="D61" s="16" t="s">
        <v>15</v>
      </c>
      <c r="E61" s="17" t="s">
        <v>16</v>
      </c>
      <c r="F61" s="34">
        <v>5</v>
      </c>
      <c r="G61" s="16">
        <v>8</v>
      </c>
      <c r="H61" s="18">
        <v>6505.6</v>
      </c>
      <c r="I61" s="20">
        <v>275.89999999999998</v>
      </c>
      <c r="J61" s="20">
        <f t="shared" si="1"/>
        <v>6781.5</v>
      </c>
      <c r="K61" s="21">
        <v>8500</v>
      </c>
      <c r="L61" s="23">
        <v>594.4</v>
      </c>
    </row>
    <row r="62" spans="1:12" x14ac:dyDescent="0.3">
      <c r="A62" s="32">
        <v>52</v>
      </c>
      <c r="B62" s="33" t="s">
        <v>76</v>
      </c>
      <c r="C62" s="15">
        <v>1962</v>
      </c>
      <c r="D62" s="16" t="s">
        <v>15</v>
      </c>
      <c r="E62" s="17" t="s">
        <v>21</v>
      </c>
      <c r="F62" s="34">
        <v>4</v>
      </c>
      <c r="G62" s="16">
        <v>3</v>
      </c>
      <c r="H62" s="18">
        <v>1994.6</v>
      </c>
      <c r="I62" s="20">
        <v>325.89999999999998</v>
      </c>
      <c r="J62" s="20">
        <f t="shared" si="1"/>
        <v>2320.5</v>
      </c>
      <c r="K62" s="21">
        <v>2428</v>
      </c>
      <c r="L62" s="23">
        <v>168.5</v>
      </c>
    </row>
    <row r="63" spans="1:12" x14ac:dyDescent="0.3">
      <c r="A63" s="32">
        <v>53</v>
      </c>
      <c r="B63" s="33" t="s">
        <v>77</v>
      </c>
      <c r="C63" s="15">
        <v>1966</v>
      </c>
      <c r="D63" s="16" t="s">
        <v>15</v>
      </c>
      <c r="E63" s="17" t="s">
        <v>21</v>
      </c>
      <c r="F63" s="34">
        <v>5</v>
      </c>
      <c r="G63" s="16">
        <v>3</v>
      </c>
      <c r="H63" s="18">
        <v>2490.3000000000002</v>
      </c>
      <c r="I63" s="20">
        <v>43.1</v>
      </c>
      <c r="J63" s="20">
        <f t="shared" si="1"/>
        <v>2533.4</v>
      </c>
      <c r="K63" s="21">
        <v>1863</v>
      </c>
      <c r="L63" s="23">
        <v>204.2</v>
      </c>
    </row>
    <row r="64" spans="1:12" x14ac:dyDescent="0.3">
      <c r="A64" s="32">
        <v>54</v>
      </c>
      <c r="B64" s="33" t="s">
        <v>78</v>
      </c>
      <c r="C64" s="15">
        <v>1960</v>
      </c>
      <c r="D64" s="16" t="s">
        <v>15</v>
      </c>
      <c r="E64" s="17" t="s">
        <v>21</v>
      </c>
      <c r="F64" s="34">
        <v>4</v>
      </c>
      <c r="G64" s="16">
        <v>2</v>
      </c>
      <c r="H64" s="18">
        <v>1205.0999999999999</v>
      </c>
      <c r="I64" s="20">
        <v>102.1</v>
      </c>
      <c r="J64" s="20">
        <f t="shared" si="1"/>
        <v>1307.1999999999998</v>
      </c>
      <c r="K64" s="21">
        <v>2036</v>
      </c>
      <c r="L64" s="23">
        <v>99.2</v>
      </c>
    </row>
    <row r="65" spans="1:12" x14ac:dyDescent="0.3">
      <c r="A65" s="32">
        <v>55</v>
      </c>
      <c r="B65" s="33" t="s">
        <v>79</v>
      </c>
      <c r="C65" s="15">
        <v>1965</v>
      </c>
      <c r="D65" s="16" t="s">
        <v>15</v>
      </c>
      <c r="E65" s="17" t="s">
        <v>21</v>
      </c>
      <c r="F65" s="34">
        <v>5</v>
      </c>
      <c r="G65" s="16">
        <v>2</v>
      </c>
      <c r="H65" s="18">
        <v>1507</v>
      </c>
      <c r="I65" s="20">
        <v>133.6</v>
      </c>
      <c r="J65" s="20">
        <f t="shared" si="1"/>
        <v>1640.6</v>
      </c>
      <c r="K65" s="21">
        <v>1246</v>
      </c>
      <c r="L65" s="23">
        <v>125.5</v>
      </c>
    </row>
    <row r="66" spans="1:12" x14ac:dyDescent="0.3">
      <c r="A66" s="32">
        <v>56</v>
      </c>
      <c r="B66" s="33" t="s">
        <v>80</v>
      </c>
      <c r="C66" s="15">
        <v>1971</v>
      </c>
      <c r="D66" s="16" t="s">
        <v>15</v>
      </c>
      <c r="E66" s="17" t="s">
        <v>21</v>
      </c>
      <c r="F66" s="34">
        <v>4</v>
      </c>
      <c r="G66" s="16">
        <v>2</v>
      </c>
      <c r="H66" s="18">
        <v>1800.3</v>
      </c>
      <c r="I66" s="35"/>
      <c r="J66" s="20">
        <f t="shared" si="1"/>
        <v>1800.3</v>
      </c>
      <c r="K66" s="21">
        <v>1714</v>
      </c>
      <c r="L66" s="23">
        <v>150.69999999999999</v>
      </c>
    </row>
    <row r="67" spans="1:12" x14ac:dyDescent="0.3">
      <c r="A67" s="32">
        <v>57</v>
      </c>
      <c r="B67" s="33" t="s">
        <v>81</v>
      </c>
      <c r="C67" s="15">
        <v>1976</v>
      </c>
      <c r="D67" s="16" t="s">
        <v>15</v>
      </c>
      <c r="E67" s="17" t="s">
        <v>16</v>
      </c>
      <c r="F67" s="34">
        <v>5</v>
      </c>
      <c r="G67" s="16">
        <v>6</v>
      </c>
      <c r="H67" s="18">
        <v>4534.1000000000004</v>
      </c>
      <c r="I67" s="20">
        <v>631.29999999999995</v>
      </c>
      <c r="J67" s="20">
        <f t="shared" si="1"/>
        <v>5165.4000000000005</v>
      </c>
      <c r="K67" s="21">
        <v>3755</v>
      </c>
      <c r="L67" s="23">
        <v>423.9</v>
      </c>
    </row>
    <row r="68" spans="1:12" x14ac:dyDescent="0.3">
      <c r="A68" s="32">
        <v>58</v>
      </c>
      <c r="B68" s="33" t="s">
        <v>82</v>
      </c>
      <c r="C68" s="15">
        <v>1969</v>
      </c>
      <c r="D68" s="16" t="s">
        <v>15</v>
      </c>
      <c r="E68" s="17" t="s">
        <v>21</v>
      </c>
      <c r="F68" s="34">
        <v>5</v>
      </c>
      <c r="G68" s="16">
        <v>2</v>
      </c>
      <c r="H68" s="18">
        <v>1577.3</v>
      </c>
      <c r="I68" s="35">
        <v>226.4</v>
      </c>
      <c r="J68" s="20">
        <f t="shared" si="1"/>
        <v>1803.7</v>
      </c>
      <c r="K68" s="21">
        <v>1261</v>
      </c>
      <c r="L68" s="23">
        <v>162.69999999999999</v>
      </c>
    </row>
    <row r="69" spans="1:12" x14ac:dyDescent="0.3">
      <c r="A69" s="32">
        <v>59</v>
      </c>
      <c r="B69" s="33" t="s">
        <v>83</v>
      </c>
      <c r="C69" s="15">
        <v>1977</v>
      </c>
      <c r="D69" s="16" t="s">
        <v>15</v>
      </c>
      <c r="E69" s="17" t="s">
        <v>16</v>
      </c>
      <c r="F69" s="34">
        <v>5</v>
      </c>
      <c r="G69" s="16">
        <v>4</v>
      </c>
      <c r="H69" s="18">
        <v>3222.7</v>
      </c>
      <c r="I69" s="20">
        <v>168.8</v>
      </c>
      <c r="J69" s="20">
        <f t="shared" si="1"/>
        <v>3391.5</v>
      </c>
      <c r="K69" s="21">
        <v>3547</v>
      </c>
      <c r="L69" s="23">
        <v>278.5</v>
      </c>
    </row>
    <row r="70" spans="1:12" x14ac:dyDescent="0.3">
      <c r="A70" s="32">
        <v>60</v>
      </c>
      <c r="B70" s="33" t="s">
        <v>84</v>
      </c>
      <c r="C70" s="15">
        <v>1972</v>
      </c>
      <c r="D70" s="16" t="s">
        <v>15</v>
      </c>
      <c r="E70" s="17" t="s">
        <v>21</v>
      </c>
      <c r="F70" s="34">
        <v>5</v>
      </c>
      <c r="G70" s="16">
        <v>4</v>
      </c>
      <c r="H70" s="18">
        <v>2690.7</v>
      </c>
      <c r="I70" s="35">
        <v>1588.3</v>
      </c>
      <c r="J70" s="20">
        <f t="shared" si="1"/>
        <v>4279</v>
      </c>
      <c r="K70" s="21">
        <v>2197</v>
      </c>
      <c r="L70" s="23">
        <v>294.3</v>
      </c>
    </row>
    <row r="71" spans="1:12" x14ac:dyDescent="0.3">
      <c r="A71" s="32">
        <v>61</v>
      </c>
      <c r="B71" s="33" t="s">
        <v>85</v>
      </c>
      <c r="C71" s="15">
        <v>1972</v>
      </c>
      <c r="D71" s="16" t="s">
        <v>15</v>
      </c>
      <c r="E71" s="17" t="s">
        <v>21</v>
      </c>
      <c r="F71" s="34">
        <v>5</v>
      </c>
      <c r="G71" s="16">
        <v>6</v>
      </c>
      <c r="H71" s="18">
        <v>4437.2</v>
      </c>
      <c r="I71" s="35">
        <v>129.30000000000001</v>
      </c>
      <c r="J71" s="20">
        <f t="shared" si="1"/>
        <v>4566.5</v>
      </c>
      <c r="K71" s="21">
        <v>3109</v>
      </c>
      <c r="L71" s="23">
        <v>474.5</v>
      </c>
    </row>
    <row r="72" spans="1:12" x14ac:dyDescent="0.3">
      <c r="A72" s="32">
        <v>62</v>
      </c>
      <c r="B72" s="33" t="s">
        <v>86</v>
      </c>
      <c r="C72" s="15">
        <v>1978</v>
      </c>
      <c r="D72" s="16" t="s">
        <v>15</v>
      </c>
      <c r="E72" s="17" t="s">
        <v>16</v>
      </c>
      <c r="F72" s="34">
        <v>5</v>
      </c>
      <c r="G72" s="16">
        <v>6</v>
      </c>
      <c r="H72" s="18">
        <v>4676.3999999999996</v>
      </c>
      <c r="I72" s="35">
        <v>737.7</v>
      </c>
      <c r="J72" s="20">
        <f t="shared" si="1"/>
        <v>5414.0999999999995</v>
      </c>
      <c r="K72" s="21">
        <v>7301</v>
      </c>
      <c r="L72" s="23">
        <v>421.4</v>
      </c>
    </row>
    <row r="73" spans="1:12" x14ac:dyDescent="0.3">
      <c r="A73" s="32">
        <v>63</v>
      </c>
      <c r="B73" s="33" t="s">
        <v>87</v>
      </c>
      <c r="C73" s="15">
        <v>1973</v>
      </c>
      <c r="D73" s="16" t="s">
        <v>15</v>
      </c>
      <c r="E73" s="17" t="s">
        <v>21</v>
      </c>
      <c r="F73" s="34">
        <v>5</v>
      </c>
      <c r="G73" s="16">
        <v>4</v>
      </c>
      <c r="H73" s="18">
        <v>3120.6</v>
      </c>
      <c r="I73" s="35"/>
      <c r="J73" s="20">
        <f t="shared" si="1"/>
        <v>3120.6</v>
      </c>
      <c r="K73" s="21">
        <v>2753</v>
      </c>
      <c r="L73" s="23">
        <v>318.2</v>
      </c>
    </row>
    <row r="74" spans="1:12" x14ac:dyDescent="0.3">
      <c r="A74" s="32">
        <v>64</v>
      </c>
      <c r="B74" s="33" t="s">
        <v>88</v>
      </c>
      <c r="C74" s="15">
        <v>1974</v>
      </c>
      <c r="D74" s="16" t="s">
        <v>15</v>
      </c>
      <c r="E74" s="17" t="s">
        <v>21</v>
      </c>
      <c r="F74" s="34">
        <v>5</v>
      </c>
      <c r="G74" s="16">
        <v>6</v>
      </c>
      <c r="H74" s="18">
        <v>4340.5</v>
      </c>
      <c r="I74" s="20">
        <v>1023.8</v>
      </c>
      <c r="J74" s="20">
        <f t="shared" si="1"/>
        <v>5364.3</v>
      </c>
      <c r="K74" s="21">
        <v>4966</v>
      </c>
      <c r="L74" s="23">
        <v>512.79999999999995</v>
      </c>
    </row>
    <row r="75" spans="1:12" x14ac:dyDescent="0.3">
      <c r="A75" s="32">
        <v>65</v>
      </c>
      <c r="B75" s="33" t="s">
        <v>89</v>
      </c>
      <c r="C75" s="15">
        <v>1982</v>
      </c>
      <c r="D75" s="16" t="s">
        <v>15</v>
      </c>
      <c r="E75" s="17" t="s">
        <v>16</v>
      </c>
      <c r="F75" s="34">
        <v>5</v>
      </c>
      <c r="G75" s="16">
        <v>12</v>
      </c>
      <c r="H75" s="18">
        <v>9171.7000000000007</v>
      </c>
      <c r="I75" s="20">
        <v>444.1</v>
      </c>
      <c r="J75" s="20">
        <f t="shared" si="1"/>
        <v>9615.8000000000011</v>
      </c>
      <c r="K75" s="21">
        <v>7966</v>
      </c>
      <c r="L75" s="23">
        <v>831.5</v>
      </c>
    </row>
    <row r="76" spans="1:12" x14ac:dyDescent="0.3">
      <c r="A76" s="32">
        <v>66</v>
      </c>
      <c r="B76" s="33" t="s">
        <v>90</v>
      </c>
      <c r="C76" s="15">
        <v>1982</v>
      </c>
      <c r="D76" s="16" t="s">
        <v>15</v>
      </c>
      <c r="E76" s="17" t="s">
        <v>16</v>
      </c>
      <c r="F76" s="34">
        <v>5</v>
      </c>
      <c r="G76" s="16">
        <v>6</v>
      </c>
      <c r="H76" s="18">
        <v>4004.2</v>
      </c>
      <c r="I76" s="20">
        <v>391.6</v>
      </c>
      <c r="J76" s="20">
        <f t="shared" ref="J76:J136" si="2">H76+I76</f>
        <v>4395.8</v>
      </c>
      <c r="K76" s="21">
        <v>3785</v>
      </c>
      <c r="L76" s="23">
        <v>380.5</v>
      </c>
    </row>
    <row r="77" spans="1:12" x14ac:dyDescent="0.3">
      <c r="A77" s="32">
        <v>67</v>
      </c>
      <c r="B77" s="33" t="s">
        <v>91</v>
      </c>
      <c r="C77" s="15">
        <v>2004</v>
      </c>
      <c r="D77" s="15" t="s">
        <v>37</v>
      </c>
      <c r="E77" s="17" t="s">
        <v>16</v>
      </c>
      <c r="F77" s="34">
        <v>5</v>
      </c>
      <c r="G77" s="16">
        <v>4</v>
      </c>
      <c r="H77" s="18">
        <v>4232.8</v>
      </c>
      <c r="I77" s="20"/>
      <c r="J77" s="20">
        <f t="shared" si="2"/>
        <v>4232.8</v>
      </c>
      <c r="K77" s="21">
        <v>8300</v>
      </c>
      <c r="L77" s="23">
        <v>506.3</v>
      </c>
    </row>
    <row r="78" spans="1:12" x14ac:dyDescent="0.3">
      <c r="A78" s="32">
        <v>68</v>
      </c>
      <c r="B78" s="33" t="s">
        <v>92</v>
      </c>
      <c r="C78" s="15">
        <v>1981</v>
      </c>
      <c r="D78" s="16" t="s">
        <v>15</v>
      </c>
      <c r="E78" s="17" t="s">
        <v>16</v>
      </c>
      <c r="F78" s="34">
        <v>5</v>
      </c>
      <c r="G78" s="16">
        <v>6</v>
      </c>
      <c r="H78" s="18">
        <v>4586.5</v>
      </c>
      <c r="I78" s="35">
        <v>486.5</v>
      </c>
      <c r="J78" s="20">
        <f t="shared" si="2"/>
        <v>5073</v>
      </c>
      <c r="K78" s="21">
        <v>3945</v>
      </c>
      <c r="L78" s="23">
        <v>435.4</v>
      </c>
    </row>
    <row r="79" spans="1:12" x14ac:dyDescent="0.3">
      <c r="A79" s="32">
        <v>69</v>
      </c>
      <c r="B79" s="33" t="s">
        <v>93</v>
      </c>
      <c r="C79" s="15">
        <v>1985</v>
      </c>
      <c r="D79" s="16" t="s">
        <v>15</v>
      </c>
      <c r="E79" s="17" t="s">
        <v>16</v>
      </c>
      <c r="F79" s="34">
        <v>5</v>
      </c>
      <c r="G79" s="16">
        <v>11</v>
      </c>
      <c r="H79" s="18">
        <v>7133.4</v>
      </c>
      <c r="I79" s="35">
        <v>285.60000000000002</v>
      </c>
      <c r="J79" s="20">
        <f t="shared" si="2"/>
        <v>7419</v>
      </c>
      <c r="K79" s="21">
        <v>6178</v>
      </c>
      <c r="L79" s="23">
        <v>946.7</v>
      </c>
    </row>
    <row r="80" spans="1:12" x14ac:dyDescent="0.3">
      <c r="A80" s="32">
        <v>70</v>
      </c>
      <c r="B80" s="33" t="s">
        <v>94</v>
      </c>
      <c r="C80" s="15">
        <v>1981</v>
      </c>
      <c r="D80" s="16" t="s">
        <v>15</v>
      </c>
      <c r="E80" s="17" t="s">
        <v>16</v>
      </c>
      <c r="F80" s="34">
        <v>5</v>
      </c>
      <c r="G80" s="16">
        <v>8</v>
      </c>
      <c r="H80" s="18">
        <v>6012.3</v>
      </c>
      <c r="I80" s="35">
        <v>125.6</v>
      </c>
      <c r="J80" s="20">
        <f t="shared" si="2"/>
        <v>6137.9000000000005</v>
      </c>
      <c r="K80" s="21">
        <v>7704</v>
      </c>
      <c r="L80" s="23">
        <v>520.5</v>
      </c>
    </row>
    <row r="81" spans="1:12" x14ac:dyDescent="0.3">
      <c r="A81" s="32">
        <v>71</v>
      </c>
      <c r="B81" s="33" t="s">
        <v>95</v>
      </c>
      <c r="C81" s="15">
        <v>1980</v>
      </c>
      <c r="D81" s="16" t="s">
        <v>15</v>
      </c>
      <c r="E81" s="17" t="s">
        <v>16</v>
      </c>
      <c r="F81" s="34">
        <v>5</v>
      </c>
      <c r="G81" s="16">
        <v>2</v>
      </c>
      <c r="H81" s="18">
        <v>1486.2</v>
      </c>
      <c r="I81" s="35">
        <v>465.5</v>
      </c>
      <c r="J81" s="20">
        <f t="shared" si="2"/>
        <v>1951.7</v>
      </c>
      <c r="K81" s="21">
        <v>1086</v>
      </c>
      <c r="L81" s="23">
        <v>176.5</v>
      </c>
    </row>
    <row r="82" spans="1:12" x14ac:dyDescent="0.3">
      <c r="A82" s="32">
        <v>72</v>
      </c>
      <c r="B82" s="33" t="s">
        <v>96</v>
      </c>
      <c r="C82" s="15">
        <v>1983</v>
      </c>
      <c r="D82" s="16" t="s">
        <v>15</v>
      </c>
      <c r="E82" s="17" t="s">
        <v>16</v>
      </c>
      <c r="F82" s="34">
        <v>5</v>
      </c>
      <c r="G82" s="16">
        <v>5</v>
      </c>
      <c r="H82" s="18">
        <v>3892.2</v>
      </c>
      <c r="I82" s="20">
        <v>515.29999999999995</v>
      </c>
      <c r="J82" s="20">
        <f t="shared" si="2"/>
        <v>4407.5</v>
      </c>
      <c r="K82" s="21">
        <v>4614</v>
      </c>
      <c r="L82" s="23">
        <v>357.8</v>
      </c>
    </row>
    <row r="83" spans="1:12" x14ac:dyDescent="0.3">
      <c r="A83" s="32">
        <v>73</v>
      </c>
      <c r="B83" s="33" t="s">
        <v>97</v>
      </c>
      <c r="C83" s="15">
        <v>1991</v>
      </c>
      <c r="D83" s="15" t="s">
        <v>37</v>
      </c>
      <c r="E83" s="17" t="s">
        <v>16</v>
      </c>
      <c r="F83" s="34">
        <v>5</v>
      </c>
      <c r="G83" s="16">
        <v>3</v>
      </c>
      <c r="H83" s="18">
        <v>3033.1</v>
      </c>
      <c r="I83" s="20"/>
      <c r="J83" s="20">
        <f t="shared" si="2"/>
        <v>3033.1</v>
      </c>
      <c r="K83" s="21">
        <v>6020</v>
      </c>
      <c r="L83" s="23">
        <v>441.3</v>
      </c>
    </row>
    <row r="84" spans="1:12" x14ac:dyDescent="0.3">
      <c r="A84" s="32">
        <v>74</v>
      </c>
      <c r="B84" s="33" t="s">
        <v>98</v>
      </c>
      <c r="C84" s="15">
        <v>1953</v>
      </c>
      <c r="D84" s="16" t="s">
        <v>61</v>
      </c>
      <c r="E84" s="17" t="s">
        <v>21</v>
      </c>
      <c r="F84" s="34">
        <v>2</v>
      </c>
      <c r="G84" s="16">
        <v>2</v>
      </c>
      <c r="H84" s="18">
        <v>740.3</v>
      </c>
      <c r="I84" s="20"/>
      <c r="J84" s="20">
        <f t="shared" si="2"/>
        <v>740.3</v>
      </c>
      <c r="K84" s="21">
        <v>524</v>
      </c>
      <c r="L84" s="23">
        <v>75.8</v>
      </c>
    </row>
    <row r="85" spans="1:12" x14ac:dyDescent="0.3">
      <c r="A85" s="32">
        <v>75</v>
      </c>
      <c r="B85" s="33" t="s">
        <v>99</v>
      </c>
      <c r="C85" s="15">
        <v>1954</v>
      </c>
      <c r="D85" s="16" t="s">
        <v>61</v>
      </c>
      <c r="E85" s="17" t="s">
        <v>21</v>
      </c>
      <c r="F85" s="34">
        <v>2</v>
      </c>
      <c r="G85" s="16">
        <v>2</v>
      </c>
      <c r="H85" s="18">
        <v>732.4</v>
      </c>
      <c r="I85" s="20"/>
      <c r="J85" s="20">
        <f t="shared" si="2"/>
        <v>732.4</v>
      </c>
      <c r="K85" s="21">
        <v>520</v>
      </c>
      <c r="L85" s="23">
        <v>71.8</v>
      </c>
    </row>
    <row r="86" spans="1:12" x14ac:dyDescent="0.3">
      <c r="A86" s="32">
        <v>76</v>
      </c>
      <c r="B86" s="33" t="s">
        <v>100</v>
      </c>
      <c r="C86" s="15">
        <v>1953</v>
      </c>
      <c r="D86" s="16" t="s">
        <v>61</v>
      </c>
      <c r="E86" s="17" t="s">
        <v>21</v>
      </c>
      <c r="F86" s="34">
        <v>3</v>
      </c>
      <c r="G86" s="16">
        <v>3</v>
      </c>
      <c r="H86" s="18">
        <v>1987.5</v>
      </c>
      <c r="I86" s="35"/>
      <c r="J86" s="20">
        <f t="shared" si="2"/>
        <v>1987.5</v>
      </c>
      <c r="K86" s="21">
        <v>979</v>
      </c>
      <c r="L86" s="23">
        <v>191</v>
      </c>
    </row>
    <row r="87" spans="1:12" x14ac:dyDescent="0.3">
      <c r="A87" s="32">
        <v>77</v>
      </c>
      <c r="B87" s="33" t="s">
        <v>101</v>
      </c>
      <c r="C87" s="15">
        <v>1954</v>
      </c>
      <c r="D87" s="16" t="s">
        <v>61</v>
      </c>
      <c r="E87" s="17" t="s">
        <v>66</v>
      </c>
      <c r="F87" s="34">
        <v>3</v>
      </c>
      <c r="G87" s="16">
        <v>1</v>
      </c>
      <c r="H87" s="18">
        <v>755.2</v>
      </c>
      <c r="I87" s="35"/>
      <c r="J87" s="20">
        <f t="shared" si="2"/>
        <v>755.2</v>
      </c>
      <c r="K87" s="21">
        <v>364</v>
      </c>
      <c r="L87" s="23">
        <v>67.7</v>
      </c>
    </row>
    <row r="88" spans="1:12" x14ac:dyDescent="0.3">
      <c r="A88" s="32">
        <v>78</v>
      </c>
      <c r="B88" s="33" t="s">
        <v>102</v>
      </c>
      <c r="C88" s="15">
        <v>1954</v>
      </c>
      <c r="D88" s="16" t="s">
        <v>61</v>
      </c>
      <c r="E88" s="17" t="s">
        <v>21</v>
      </c>
      <c r="F88" s="34">
        <v>2</v>
      </c>
      <c r="G88" s="16">
        <v>3</v>
      </c>
      <c r="H88" s="18">
        <v>1030</v>
      </c>
      <c r="I88" s="35"/>
      <c r="J88" s="20">
        <f t="shared" si="2"/>
        <v>1030</v>
      </c>
      <c r="K88" s="21">
        <v>1142</v>
      </c>
      <c r="L88" s="23">
        <v>93</v>
      </c>
    </row>
    <row r="89" spans="1:12" x14ac:dyDescent="0.3">
      <c r="A89" s="32">
        <v>79</v>
      </c>
      <c r="B89" s="33" t="s">
        <v>103</v>
      </c>
      <c r="C89" s="15">
        <v>1954</v>
      </c>
      <c r="D89" s="16" t="s">
        <v>61</v>
      </c>
      <c r="E89" s="17" t="s">
        <v>21</v>
      </c>
      <c r="F89" s="34">
        <v>3</v>
      </c>
      <c r="G89" s="16">
        <v>1</v>
      </c>
      <c r="H89" s="18">
        <v>763.2</v>
      </c>
      <c r="I89" s="35"/>
      <c r="J89" s="20">
        <f t="shared" si="2"/>
        <v>763.2</v>
      </c>
      <c r="K89" s="21">
        <v>366</v>
      </c>
      <c r="L89" s="23">
        <v>68.3</v>
      </c>
    </row>
    <row r="90" spans="1:12" x14ac:dyDescent="0.3">
      <c r="A90" s="32">
        <v>80</v>
      </c>
      <c r="B90" s="33" t="s">
        <v>104</v>
      </c>
      <c r="C90" s="15">
        <v>1954</v>
      </c>
      <c r="D90" s="16" t="s">
        <v>61</v>
      </c>
      <c r="E90" s="17" t="s">
        <v>21</v>
      </c>
      <c r="F90" s="34">
        <v>2</v>
      </c>
      <c r="G90" s="16">
        <v>3</v>
      </c>
      <c r="H90" s="18">
        <v>799.8</v>
      </c>
      <c r="I90" s="20">
        <v>238.3</v>
      </c>
      <c r="J90" s="20">
        <f t="shared" si="2"/>
        <v>1038.0999999999999</v>
      </c>
      <c r="K90" s="21">
        <v>1347</v>
      </c>
      <c r="L90" s="23">
        <v>102.1</v>
      </c>
    </row>
    <row r="91" spans="1:12" x14ac:dyDescent="0.3">
      <c r="A91" s="32">
        <v>81</v>
      </c>
      <c r="B91" s="33" t="s">
        <v>105</v>
      </c>
      <c r="C91" s="15">
        <v>1952</v>
      </c>
      <c r="D91" s="16" t="s">
        <v>61</v>
      </c>
      <c r="E91" s="17" t="s">
        <v>66</v>
      </c>
      <c r="F91" s="34">
        <v>3</v>
      </c>
      <c r="G91" s="16">
        <v>3</v>
      </c>
      <c r="H91" s="18">
        <v>1988.9</v>
      </c>
      <c r="I91" s="20">
        <v>121</v>
      </c>
      <c r="J91" s="20">
        <f t="shared" si="2"/>
        <v>2109.9</v>
      </c>
      <c r="K91" s="21">
        <v>1005</v>
      </c>
      <c r="L91" s="23">
        <v>182</v>
      </c>
    </row>
    <row r="92" spans="1:12" x14ac:dyDescent="0.3">
      <c r="A92" s="32">
        <v>82</v>
      </c>
      <c r="B92" s="33" t="s">
        <v>106</v>
      </c>
      <c r="C92" s="15">
        <v>1952</v>
      </c>
      <c r="D92" s="16" t="s">
        <v>61</v>
      </c>
      <c r="E92" s="17" t="s">
        <v>66</v>
      </c>
      <c r="F92" s="34">
        <v>3</v>
      </c>
      <c r="G92" s="16">
        <v>3</v>
      </c>
      <c r="H92" s="18">
        <v>2020.7</v>
      </c>
      <c r="I92" s="20">
        <v>115.2</v>
      </c>
      <c r="J92" s="20">
        <f t="shared" si="2"/>
        <v>2135.9</v>
      </c>
      <c r="K92" s="21">
        <v>966</v>
      </c>
      <c r="L92" s="23">
        <v>180</v>
      </c>
    </row>
    <row r="93" spans="1:12" x14ac:dyDescent="0.3">
      <c r="A93" s="32">
        <v>83</v>
      </c>
      <c r="B93" s="33" t="s">
        <v>107</v>
      </c>
      <c r="C93" s="32">
        <v>1959</v>
      </c>
      <c r="D93" s="16" t="s">
        <v>61</v>
      </c>
      <c r="E93" s="17" t="s">
        <v>21</v>
      </c>
      <c r="F93" s="34">
        <v>2</v>
      </c>
      <c r="G93" s="16">
        <v>2</v>
      </c>
      <c r="H93" s="18">
        <v>639.79999999999995</v>
      </c>
      <c r="I93" s="20"/>
      <c r="J93" s="20">
        <f t="shared" si="2"/>
        <v>639.79999999999995</v>
      </c>
      <c r="K93" s="21">
        <v>2241</v>
      </c>
      <c r="L93" s="23">
        <v>49</v>
      </c>
    </row>
    <row r="94" spans="1:12" x14ac:dyDescent="0.3">
      <c r="A94" s="32">
        <v>84</v>
      </c>
      <c r="B94" s="33" t="s">
        <v>108</v>
      </c>
      <c r="C94" s="15">
        <v>1959</v>
      </c>
      <c r="D94" s="16" t="s">
        <v>61</v>
      </c>
      <c r="E94" s="17" t="s">
        <v>21</v>
      </c>
      <c r="F94" s="34">
        <v>2</v>
      </c>
      <c r="G94" s="16">
        <v>2</v>
      </c>
      <c r="H94" s="18">
        <v>630.1</v>
      </c>
      <c r="I94" s="35"/>
      <c r="J94" s="20">
        <f t="shared" si="2"/>
        <v>630.1</v>
      </c>
      <c r="K94" s="21">
        <v>1368</v>
      </c>
      <c r="L94" s="23">
        <v>51.3</v>
      </c>
    </row>
    <row r="95" spans="1:12" x14ac:dyDescent="0.3">
      <c r="A95" s="32">
        <v>85</v>
      </c>
      <c r="B95" s="33" t="s">
        <v>109</v>
      </c>
      <c r="C95" s="15">
        <v>1952</v>
      </c>
      <c r="D95" s="16" t="s">
        <v>61</v>
      </c>
      <c r="E95" s="17" t="s">
        <v>21</v>
      </c>
      <c r="F95" s="34">
        <v>2</v>
      </c>
      <c r="G95" s="16">
        <v>2</v>
      </c>
      <c r="H95" s="18">
        <v>651.5</v>
      </c>
      <c r="I95" s="35"/>
      <c r="J95" s="20">
        <f t="shared" si="2"/>
        <v>651.5</v>
      </c>
      <c r="K95" s="21">
        <v>1742</v>
      </c>
      <c r="L95" s="23">
        <v>50</v>
      </c>
    </row>
    <row r="96" spans="1:12" x14ac:dyDescent="0.3">
      <c r="A96" s="32">
        <v>86</v>
      </c>
      <c r="B96" s="33" t="s">
        <v>110</v>
      </c>
      <c r="C96" s="15">
        <v>1959</v>
      </c>
      <c r="D96" s="16" t="s">
        <v>61</v>
      </c>
      <c r="E96" s="17" t="s">
        <v>21</v>
      </c>
      <c r="F96" s="34">
        <v>2</v>
      </c>
      <c r="G96" s="16">
        <v>2</v>
      </c>
      <c r="H96" s="18">
        <v>640.5</v>
      </c>
      <c r="I96" s="35"/>
      <c r="J96" s="20">
        <f t="shared" si="2"/>
        <v>640.5</v>
      </c>
      <c r="K96" s="21">
        <v>15850</v>
      </c>
      <c r="L96" s="23">
        <v>46.4</v>
      </c>
    </row>
    <row r="97" spans="1:12" x14ac:dyDescent="0.3">
      <c r="A97" s="32">
        <v>87</v>
      </c>
      <c r="B97" s="33" t="s">
        <v>111</v>
      </c>
      <c r="C97" s="15">
        <v>1959</v>
      </c>
      <c r="D97" s="16" t="s">
        <v>61</v>
      </c>
      <c r="E97" s="17" t="s">
        <v>21</v>
      </c>
      <c r="F97" s="34">
        <v>2</v>
      </c>
      <c r="G97" s="16">
        <v>2</v>
      </c>
      <c r="H97" s="18">
        <v>642.70000000000005</v>
      </c>
      <c r="I97" s="35"/>
      <c r="J97" s="20">
        <f t="shared" si="2"/>
        <v>642.70000000000005</v>
      </c>
      <c r="K97" s="21">
        <v>1196</v>
      </c>
      <c r="L97" s="23">
        <v>47.4</v>
      </c>
    </row>
    <row r="98" spans="1:12" x14ac:dyDescent="0.3">
      <c r="A98" s="32">
        <v>88</v>
      </c>
      <c r="B98" s="33" t="s">
        <v>112</v>
      </c>
      <c r="C98" s="15">
        <v>1956</v>
      </c>
      <c r="D98" s="16" t="s">
        <v>61</v>
      </c>
      <c r="E98" s="17" t="s">
        <v>21</v>
      </c>
      <c r="F98" s="34">
        <v>2</v>
      </c>
      <c r="G98" s="16">
        <v>2</v>
      </c>
      <c r="H98" s="18">
        <v>719.4</v>
      </c>
      <c r="I98" s="20"/>
      <c r="J98" s="20">
        <f t="shared" si="2"/>
        <v>719.4</v>
      </c>
      <c r="K98" s="21">
        <v>1368</v>
      </c>
      <c r="L98" s="23">
        <v>66.599999999999994</v>
      </c>
    </row>
    <row r="99" spans="1:12" x14ac:dyDescent="0.3">
      <c r="A99" s="32">
        <v>89</v>
      </c>
      <c r="B99" s="33" t="s">
        <v>113</v>
      </c>
      <c r="C99" s="15">
        <v>1957</v>
      </c>
      <c r="D99" s="16" t="s">
        <v>61</v>
      </c>
      <c r="E99" s="17" t="s">
        <v>21</v>
      </c>
      <c r="F99" s="34">
        <v>2</v>
      </c>
      <c r="G99" s="16">
        <v>2</v>
      </c>
      <c r="H99" s="18">
        <v>737.6</v>
      </c>
      <c r="I99" s="20"/>
      <c r="J99" s="20">
        <f t="shared" si="2"/>
        <v>737.6</v>
      </c>
      <c r="K99" s="21">
        <v>1693</v>
      </c>
      <c r="L99" s="23">
        <v>62.4</v>
      </c>
    </row>
    <row r="100" spans="1:12" x14ac:dyDescent="0.3">
      <c r="A100" s="32">
        <v>90</v>
      </c>
      <c r="B100" s="33" t="s">
        <v>114</v>
      </c>
      <c r="C100" s="15">
        <v>1957</v>
      </c>
      <c r="D100" s="16" t="s">
        <v>61</v>
      </c>
      <c r="E100" s="17" t="s">
        <v>21</v>
      </c>
      <c r="F100" s="34">
        <v>2</v>
      </c>
      <c r="G100" s="16">
        <v>1</v>
      </c>
      <c r="H100" s="18">
        <v>419.7</v>
      </c>
      <c r="I100" s="20"/>
      <c r="J100" s="20">
        <f t="shared" si="2"/>
        <v>419.7</v>
      </c>
      <c r="K100" s="21">
        <v>1300</v>
      </c>
      <c r="L100" s="23">
        <v>41.1</v>
      </c>
    </row>
    <row r="101" spans="1:12" x14ac:dyDescent="0.3">
      <c r="A101" s="32">
        <v>91</v>
      </c>
      <c r="B101" s="33" t="s">
        <v>115</v>
      </c>
      <c r="C101" s="15">
        <v>1957</v>
      </c>
      <c r="D101" s="16" t="s">
        <v>61</v>
      </c>
      <c r="E101" s="17" t="s">
        <v>21</v>
      </c>
      <c r="F101" s="34">
        <v>2</v>
      </c>
      <c r="G101" s="16">
        <v>1</v>
      </c>
      <c r="H101" s="18">
        <v>426.7</v>
      </c>
      <c r="I101" s="20"/>
      <c r="J101" s="20">
        <f t="shared" si="2"/>
        <v>426.7</v>
      </c>
      <c r="K101" s="21">
        <v>1038</v>
      </c>
      <c r="L101" s="23">
        <v>44</v>
      </c>
    </row>
    <row r="102" spans="1:12" x14ac:dyDescent="0.3">
      <c r="A102" s="32">
        <v>92</v>
      </c>
      <c r="B102" s="33" t="s">
        <v>116</v>
      </c>
      <c r="C102" s="15">
        <v>1957</v>
      </c>
      <c r="D102" s="16" t="s">
        <v>61</v>
      </c>
      <c r="E102" s="17" t="s">
        <v>21</v>
      </c>
      <c r="F102" s="34">
        <v>2</v>
      </c>
      <c r="G102" s="16">
        <v>1</v>
      </c>
      <c r="H102" s="18">
        <v>417.7</v>
      </c>
      <c r="I102" s="35"/>
      <c r="J102" s="20">
        <f t="shared" si="2"/>
        <v>417.7</v>
      </c>
      <c r="K102" s="21">
        <v>1585</v>
      </c>
      <c r="L102" s="23">
        <v>40</v>
      </c>
    </row>
    <row r="103" spans="1:12" x14ac:dyDescent="0.3">
      <c r="A103" s="32">
        <v>93</v>
      </c>
      <c r="B103" s="33" t="s">
        <v>117</v>
      </c>
      <c r="C103" s="15">
        <v>1957</v>
      </c>
      <c r="D103" s="16" t="s">
        <v>61</v>
      </c>
      <c r="E103" s="17" t="s">
        <v>21</v>
      </c>
      <c r="F103" s="34">
        <v>2</v>
      </c>
      <c r="G103" s="16">
        <v>1</v>
      </c>
      <c r="H103" s="18">
        <v>420.2</v>
      </c>
      <c r="I103" s="35"/>
      <c r="J103" s="20">
        <f t="shared" si="2"/>
        <v>420.2</v>
      </c>
      <c r="K103" s="21">
        <v>1694</v>
      </c>
      <c r="L103" s="23">
        <v>40</v>
      </c>
    </row>
    <row r="104" spans="1:12" x14ac:dyDescent="0.3">
      <c r="A104" s="32">
        <v>94</v>
      </c>
      <c r="B104" s="33" t="s">
        <v>118</v>
      </c>
      <c r="C104" s="15">
        <v>1957</v>
      </c>
      <c r="D104" s="16" t="s">
        <v>61</v>
      </c>
      <c r="E104" s="17" t="s">
        <v>21</v>
      </c>
      <c r="F104" s="34">
        <v>2</v>
      </c>
      <c r="G104" s="16">
        <v>1</v>
      </c>
      <c r="H104" s="18">
        <v>417.5</v>
      </c>
      <c r="I104" s="35"/>
      <c r="J104" s="20">
        <f t="shared" si="2"/>
        <v>417.5</v>
      </c>
      <c r="K104" s="21">
        <v>1243</v>
      </c>
      <c r="L104" s="23">
        <v>40.200000000000003</v>
      </c>
    </row>
    <row r="105" spans="1:12" x14ac:dyDescent="0.3">
      <c r="A105" s="32">
        <v>95</v>
      </c>
      <c r="B105" s="33" t="s">
        <v>119</v>
      </c>
      <c r="C105" s="15">
        <v>1957</v>
      </c>
      <c r="D105" s="16" t="s">
        <v>61</v>
      </c>
      <c r="E105" s="17" t="s">
        <v>21</v>
      </c>
      <c r="F105" s="34">
        <v>2</v>
      </c>
      <c r="G105" s="16">
        <v>1</v>
      </c>
      <c r="H105" s="18">
        <v>413.5</v>
      </c>
      <c r="I105" s="35"/>
      <c r="J105" s="20">
        <f t="shared" si="2"/>
        <v>413.5</v>
      </c>
      <c r="K105" s="21">
        <v>946</v>
      </c>
      <c r="L105" s="23">
        <v>40</v>
      </c>
    </row>
    <row r="106" spans="1:12" x14ac:dyDescent="0.3">
      <c r="A106" s="32">
        <v>96</v>
      </c>
      <c r="B106" s="33" t="s">
        <v>120</v>
      </c>
      <c r="C106" s="15">
        <v>1955</v>
      </c>
      <c r="D106" s="16" t="s">
        <v>61</v>
      </c>
      <c r="E106" s="17" t="s">
        <v>21</v>
      </c>
      <c r="F106" s="34">
        <v>2</v>
      </c>
      <c r="G106" s="16">
        <v>1</v>
      </c>
      <c r="H106" s="18">
        <v>410.7</v>
      </c>
      <c r="I106" s="20"/>
      <c r="J106" s="20">
        <f t="shared" si="2"/>
        <v>410.7</v>
      </c>
      <c r="K106" s="21">
        <v>1045</v>
      </c>
      <c r="L106" s="23">
        <v>40</v>
      </c>
    </row>
    <row r="107" spans="1:12" x14ac:dyDescent="0.3">
      <c r="A107" s="32">
        <v>97</v>
      </c>
      <c r="B107" s="33" t="s">
        <v>121</v>
      </c>
      <c r="C107" s="15">
        <v>1957</v>
      </c>
      <c r="D107" s="16" t="s">
        <v>61</v>
      </c>
      <c r="E107" s="17" t="s">
        <v>21</v>
      </c>
      <c r="F107" s="34">
        <v>2</v>
      </c>
      <c r="G107" s="16">
        <v>1</v>
      </c>
      <c r="H107" s="18">
        <v>413.3</v>
      </c>
      <c r="I107" s="20"/>
      <c r="J107" s="20">
        <f t="shared" si="2"/>
        <v>413.3</v>
      </c>
      <c r="K107" s="21">
        <v>1158</v>
      </c>
      <c r="L107" s="23">
        <v>40</v>
      </c>
    </row>
    <row r="108" spans="1:12" x14ac:dyDescent="0.3">
      <c r="A108" s="32">
        <v>98</v>
      </c>
      <c r="B108" s="33" t="s">
        <v>122</v>
      </c>
      <c r="C108" s="15">
        <v>1954</v>
      </c>
      <c r="D108" s="16" t="s">
        <v>61</v>
      </c>
      <c r="E108" s="17" t="s">
        <v>21</v>
      </c>
      <c r="F108" s="34">
        <v>2</v>
      </c>
      <c r="G108" s="16">
        <v>1</v>
      </c>
      <c r="H108" s="18">
        <v>431.4</v>
      </c>
      <c r="I108" s="20"/>
      <c r="J108" s="20">
        <f t="shared" si="2"/>
        <v>431.4</v>
      </c>
      <c r="K108" s="21">
        <v>1343</v>
      </c>
      <c r="L108" s="39">
        <v>42</v>
      </c>
    </row>
    <row r="109" spans="1:12" x14ac:dyDescent="0.3">
      <c r="A109" s="32">
        <v>99</v>
      </c>
      <c r="B109" s="33" t="s">
        <v>123</v>
      </c>
      <c r="C109" s="15">
        <v>1954</v>
      </c>
      <c r="D109" s="16" t="s">
        <v>61</v>
      </c>
      <c r="E109" s="17" t="s">
        <v>21</v>
      </c>
      <c r="F109" s="34">
        <v>2</v>
      </c>
      <c r="G109" s="16">
        <v>2</v>
      </c>
      <c r="H109" s="18">
        <v>735.2</v>
      </c>
      <c r="I109" s="20">
        <v>83</v>
      </c>
      <c r="J109" s="20">
        <f t="shared" si="2"/>
        <v>818.2</v>
      </c>
      <c r="K109" s="21">
        <v>2354</v>
      </c>
      <c r="L109" s="39">
        <v>69.2</v>
      </c>
    </row>
    <row r="110" spans="1:12" x14ac:dyDescent="0.3">
      <c r="A110" s="32">
        <v>100</v>
      </c>
      <c r="B110" s="33" t="s">
        <v>124</v>
      </c>
      <c r="C110" s="15">
        <v>1959</v>
      </c>
      <c r="D110" s="16" t="s">
        <v>65</v>
      </c>
      <c r="E110" s="17" t="s">
        <v>21</v>
      </c>
      <c r="F110" s="34">
        <v>3</v>
      </c>
      <c r="G110" s="16">
        <v>2</v>
      </c>
      <c r="H110" s="18">
        <v>953.6</v>
      </c>
      <c r="I110" s="35"/>
      <c r="J110" s="20">
        <f t="shared" si="2"/>
        <v>953.6</v>
      </c>
      <c r="K110" s="21">
        <v>2805</v>
      </c>
      <c r="L110" s="39">
        <v>81</v>
      </c>
    </row>
    <row r="111" spans="1:12" x14ac:dyDescent="0.3">
      <c r="A111" s="32">
        <v>101</v>
      </c>
      <c r="B111" s="33" t="s">
        <v>125</v>
      </c>
      <c r="C111" s="15">
        <v>1954</v>
      </c>
      <c r="D111" s="16" t="s">
        <v>61</v>
      </c>
      <c r="E111" s="17" t="s">
        <v>21</v>
      </c>
      <c r="F111" s="34">
        <v>3</v>
      </c>
      <c r="G111" s="16">
        <v>1</v>
      </c>
      <c r="H111" s="18">
        <v>754.2</v>
      </c>
      <c r="I111" s="35"/>
      <c r="J111" s="20">
        <f t="shared" si="2"/>
        <v>754.2</v>
      </c>
      <c r="K111" s="21">
        <v>1292</v>
      </c>
      <c r="L111" s="23">
        <v>71.099999999999994</v>
      </c>
    </row>
    <row r="112" spans="1:12" x14ac:dyDescent="0.3">
      <c r="A112" s="32">
        <v>102</v>
      </c>
      <c r="B112" s="33" t="s">
        <v>126</v>
      </c>
      <c r="C112" s="15">
        <v>1955</v>
      </c>
      <c r="D112" s="16" t="s">
        <v>61</v>
      </c>
      <c r="E112" s="17" t="s">
        <v>21</v>
      </c>
      <c r="F112" s="34">
        <v>3</v>
      </c>
      <c r="G112" s="16">
        <v>1</v>
      </c>
      <c r="H112" s="18">
        <v>759.4</v>
      </c>
      <c r="I112" s="35"/>
      <c r="J112" s="20">
        <f t="shared" si="2"/>
        <v>759.4</v>
      </c>
      <c r="K112" s="21">
        <v>1403</v>
      </c>
      <c r="L112" s="23">
        <v>72.900000000000006</v>
      </c>
    </row>
    <row r="113" spans="1:12" x14ac:dyDescent="0.3">
      <c r="A113" s="32">
        <v>103</v>
      </c>
      <c r="B113" s="33" t="s">
        <v>127</v>
      </c>
      <c r="C113" s="15">
        <v>1955</v>
      </c>
      <c r="D113" s="16" t="s">
        <v>61</v>
      </c>
      <c r="E113" s="17" t="s">
        <v>21</v>
      </c>
      <c r="F113" s="34">
        <v>3</v>
      </c>
      <c r="G113" s="16">
        <v>2</v>
      </c>
      <c r="H113" s="18">
        <v>1068.7</v>
      </c>
      <c r="I113" s="35">
        <v>228.9</v>
      </c>
      <c r="J113" s="20">
        <f t="shared" si="2"/>
        <v>1297.6000000000001</v>
      </c>
      <c r="K113" s="21">
        <v>1163</v>
      </c>
      <c r="L113" s="23">
        <v>131.9</v>
      </c>
    </row>
    <row r="114" spans="1:12" x14ac:dyDescent="0.3">
      <c r="A114" s="32">
        <v>104</v>
      </c>
      <c r="B114" s="33" t="s">
        <v>128</v>
      </c>
      <c r="C114" s="15">
        <v>1952</v>
      </c>
      <c r="D114" s="16" t="s">
        <v>61</v>
      </c>
      <c r="E114" s="17" t="s">
        <v>21</v>
      </c>
      <c r="F114" s="34">
        <v>3</v>
      </c>
      <c r="G114" s="16">
        <v>1</v>
      </c>
      <c r="H114" s="18">
        <v>769.3</v>
      </c>
      <c r="I114" s="20"/>
      <c r="J114" s="20">
        <f t="shared" si="2"/>
        <v>769.3</v>
      </c>
      <c r="K114" s="21">
        <v>1767</v>
      </c>
      <c r="L114" s="23">
        <v>71.5</v>
      </c>
    </row>
    <row r="115" spans="1:12" x14ac:dyDescent="0.3">
      <c r="A115" s="32">
        <v>105</v>
      </c>
      <c r="B115" s="33" t="s">
        <v>129</v>
      </c>
      <c r="C115" s="15">
        <v>1952</v>
      </c>
      <c r="D115" s="16" t="s">
        <v>61</v>
      </c>
      <c r="E115" s="17" t="s">
        <v>66</v>
      </c>
      <c r="F115" s="34">
        <v>3</v>
      </c>
      <c r="G115" s="16">
        <v>2</v>
      </c>
      <c r="H115" s="18">
        <v>955.6</v>
      </c>
      <c r="I115" s="20">
        <v>336.7</v>
      </c>
      <c r="J115" s="20">
        <f t="shared" si="2"/>
        <v>1292.3</v>
      </c>
      <c r="K115" s="21">
        <v>1620</v>
      </c>
      <c r="L115" s="23">
        <v>130.69999999999999</v>
      </c>
    </row>
    <row r="116" spans="1:12" x14ac:dyDescent="0.3">
      <c r="A116" s="32">
        <v>106</v>
      </c>
      <c r="B116" s="33" t="s">
        <v>130</v>
      </c>
      <c r="C116" s="15">
        <v>1952</v>
      </c>
      <c r="D116" s="16" t="s">
        <v>61</v>
      </c>
      <c r="E116" s="17" t="s">
        <v>66</v>
      </c>
      <c r="F116" s="34">
        <v>3</v>
      </c>
      <c r="G116" s="16">
        <v>4</v>
      </c>
      <c r="H116" s="18">
        <v>1574.3</v>
      </c>
      <c r="I116" s="20">
        <v>583.70000000000005</v>
      </c>
      <c r="J116" s="20">
        <f t="shared" si="2"/>
        <v>2158</v>
      </c>
      <c r="K116" s="21">
        <v>3140</v>
      </c>
      <c r="L116" s="23">
        <v>215.6</v>
      </c>
    </row>
    <row r="117" spans="1:12" x14ac:dyDescent="0.3">
      <c r="A117" s="32">
        <v>107</v>
      </c>
      <c r="B117" s="33" t="s">
        <v>131</v>
      </c>
      <c r="C117" s="15">
        <v>1960</v>
      </c>
      <c r="D117" s="16" t="s">
        <v>61</v>
      </c>
      <c r="E117" s="17" t="s">
        <v>21</v>
      </c>
      <c r="F117" s="34">
        <v>3</v>
      </c>
      <c r="G117" s="16">
        <v>2</v>
      </c>
      <c r="H117" s="18">
        <v>984.2</v>
      </c>
      <c r="I117" s="20"/>
      <c r="J117" s="20">
        <f t="shared" si="2"/>
        <v>984.2</v>
      </c>
      <c r="K117" s="21">
        <v>2154</v>
      </c>
      <c r="L117" s="23">
        <v>74</v>
      </c>
    </row>
    <row r="118" spans="1:12" x14ac:dyDescent="0.3">
      <c r="A118" s="32">
        <v>108</v>
      </c>
      <c r="B118" s="33" t="s">
        <v>132</v>
      </c>
      <c r="C118" s="15">
        <v>1957</v>
      </c>
      <c r="D118" s="16" t="s">
        <v>61</v>
      </c>
      <c r="E118" s="17" t="s">
        <v>21</v>
      </c>
      <c r="F118" s="34">
        <v>2</v>
      </c>
      <c r="G118" s="16">
        <v>2</v>
      </c>
      <c r="H118" s="18">
        <v>742.1</v>
      </c>
      <c r="I118" s="35"/>
      <c r="J118" s="20">
        <f t="shared" si="2"/>
        <v>742.1</v>
      </c>
      <c r="K118" s="21">
        <v>1621</v>
      </c>
      <c r="L118" s="23">
        <v>63</v>
      </c>
    </row>
    <row r="119" spans="1:12" x14ac:dyDescent="0.3">
      <c r="A119" s="32">
        <v>109</v>
      </c>
      <c r="B119" s="33" t="s">
        <v>133</v>
      </c>
      <c r="C119" s="15">
        <v>1961</v>
      </c>
      <c r="D119" s="16" t="s">
        <v>61</v>
      </c>
      <c r="E119" s="17" t="s">
        <v>21</v>
      </c>
      <c r="F119" s="34">
        <v>3</v>
      </c>
      <c r="G119" s="16">
        <v>2</v>
      </c>
      <c r="H119" s="18">
        <v>971.04</v>
      </c>
      <c r="I119" s="35"/>
      <c r="J119" s="20">
        <f t="shared" si="2"/>
        <v>971.04</v>
      </c>
      <c r="K119" s="21">
        <v>1190</v>
      </c>
      <c r="L119" s="23">
        <v>72</v>
      </c>
    </row>
    <row r="120" spans="1:12" x14ac:dyDescent="0.3">
      <c r="A120" s="32">
        <v>110</v>
      </c>
      <c r="B120" s="33" t="s">
        <v>134</v>
      </c>
      <c r="C120" s="32">
        <v>1960</v>
      </c>
      <c r="D120" s="16" t="s">
        <v>61</v>
      </c>
      <c r="E120" s="17" t="s">
        <v>21</v>
      </c>
      <c r="F120" s="34">
        <v>3</v>
      </c>
      <c r="G120" s="16">
        <v>3</v>
      </c>
      <c r="H120" s="18">
        <v>1549.6</v>
      </c>
      <c r="I120" s="35"/>
      <c r="J120" s="20">
        <f t="shared" si="2"/>
        <v>1549.6</v>
      </c>
      <c r="K120" s="21">
        <v>3681</v>
      </c>
      <c r="L120" s="23">
        <v>123.6</v>
      </c>
    </row>
    <row r="121" spans="1:12" x14ac:dyDescent="0.3">
      <c r="A121" s="32">
        <v>111</v>
      </c>
      <c r="B121" s="33" t="s">
        <v>135</v>
      </c>
      <c r="C121" s="15">
        <v>1961</v>
      </c>
      <c r="D121" s="16" t="s">
        <v>61</v>
      </c>
      <c r="E121" s="17" t="s">
        <v>21</v>
      </c>
      <c r="F121" s="34">
        <v>3</v>
      </c>
      <c r="G121" s="16">
        <v>3</v>
      </c>
      <c r="H121" s="18">
        <v>1542.2</v>
      </c>
      <c r="I121" s="35"/>
      <c r="J121" s="20">
        <f t="shared" si="2"/>
        <v>1542.2</v>
      </c>
      <c r="K121" s="21">
        <v>2788</v>
      </c>
      <c r="L121" s="23">
        <v>125</v>
      </c>
    </row>
    <row r="122" spans="1:12" x14ac:dyDescent="0.3">
      <c r="A122" s="32">
        <v>112</v>
      </c>
      <c r="B122" s="33" t="s">
        <v>136</v>
      </c>
      <c r="C122" s="15">
        <v>1959</v>
      </c>
      <c r="D122" s="16" t="s">
        <v>61</v>
      </c>
      <c r="E122" s="17" t="s">
        <v>21</v>
      </c>
      <c r="F122" s="34">
        <v>3</v>
      </c>
      <c r="G122" s="16">
        <v>3</v>
      </c>
      <c r="H122" s="18">
        <v>1372.6</v>
      </c>
      <c r="I122" s="20">
        <v>149.1</v>
      </c>
      <c r="J122" s="20">
        <f t="shared" si="2"/>
        <v>1521.6999999999998</v>
      </c>
      <c r="K122" s="21">
        <v>2806</v>
      </c>
      <c r="L122" s="23">
        <v>112</v>
      </c>
    </row>
    <row r="123" spans="1:12" x14ac:dyDescent="0.3">
      <c r="A123" s="32">
        <v>113</v>
      </c>
      <c r="B123" s="33" t="s">
        <v>137</v>
      </c>
      <c r="C123" s="15">
        <v>1954</v>
      </c>
      <c r="D123" s="16" t="s">
        <v>61</v>
      </c>
      <c r="E123" s="17" t="s">
        <v>21</v>
      </c>
      <c r="F123" s="34">
        <v>3</v>
      </c>
      <c r="G123" s="16">
        <v>2</v>
      </c>
      <c r="H123" s="18">
        <v>648.70000000000005</v>
      </c>
      <c r="I123" s="20">
        <v>365.1</v>
      </c>
      <c r="J123" s="20">
        <f t="shared" si="2"/>
        <v>1013.8000000000001</v>
      </c>
      <c r="K123" s="21">
        <v>1350</v>
      </c>
      <c r="L123" s="23">
        <v>83</v>
      </c>
    </row>
    <row r="124" spans="1:12" x14ac:dyDescent="0.3">
      <c r="A124" s="32">
        <v>114</v>
      </c>
      <c r="B124" s="33" t="s">
        <v>138</v>
      </c>
      <c r="C124" s="15">
        <v>1953</v>
      </c>
      <c r="D124" s="16" t="s">
        <v>61</v>
      </c>
      <c r="E124" s="17" t="s">
        <v>21</v>
      </c>
      <c r="F124" s="34">
        <v>3</v>
      </c>
      <c r="G124" s="16">
        <v>1</v>
      </c>
      <c r="H124" s="18">
        <v>699.6</v>
      </c>
      <c r="I124" s="20">
        <v>74.8</v>
      </c>
      <c r="J124" s="20">
        <f t="shared" si="2"/>
        <v>774.4</v>
      </c>
      <c r="K124" s="21">
        <v>1370</v>
      </c>
      <c r="L124" s="23">
        <v>72.400000000000006</v>
      </c>
    </row>
    <row r="125" spans="1:12" x14ac:dyDescent="0.3">
      <c r="A125" s="32">
        <v>115</v>
      </c>
      <c r="B125" s="33" t="s">
        <v>139</v>
      </c>
      <c r="C125" s="15">
        <v>1955</v>
      </c>
      <c r="D125" s="16" t="s">
        <v>61</v>
      </c>
      <c r="E125" s="17" t="s">
        <v>21</v>
      </c>
      <c r="F125" s="34">
        <v>3</v>
      </c>
      <c r="G125" s="16">
        <v>1</v>
      </c>
      <c r="H125" s="18">
        <v>762</v>
      </c>
      <c r="I125" s="20"/>
      <c r="J125" s="20">
        <f t="shared" si="2"/>
        <v>762</v>
      </c>
      <c r="K125" s="21">
        <v>1310</v>
      </c>
      <c r="L125" s="23">
        <v>73.599999999999994</v>
      </c>
    </row>
    <row r="126" spans="1:12" x14ac:dyDescent="0.3">
      <c r="A126" s="32">
        <v>116</v>
      </c>
      <c r="B126" s="33" t="s">
        <v>140</v>
      </c>
      <c r="C126" s="15">
        <v>1956</v>
      </c>
      <c r="D126" s="16" t="s">
        <v>61</v>
      </c>
      <c r="E126" s="17" t="s">
        <v>21</v>
      </c>
      <c r="F126" s="34">
        <v>3</v>
      </c>
      <c r="G126" s="16">
        <v>3</v>
      </c>
      <c r="H126" s="18">
        <v>2022.3</v>
      </c>
      <c r="I126" s="20">
        <v>81.3</v>
      </c>
      <c r="J126" s="20">
        <f t="shared" si="2"/>
        <v>2103.6</v>
      </c>
      <c r="K126" s="21">
        <v>1875</v>
      </c>
      <c r="L126" s="23">
        <v>219</v>
      </c>
    </row>
    <row r="127" spans="1:12" x14ac:dyDescent="0.3">
      <c r="A127" s="32">
        <v>117</v>
      </c>
      <c r="B127" s="33" t="s">
        <v>141</v>
      </c>
      <c r="C127" s="15">
        <v>1954</v>
      </c>
      <c r="D127" s="16" t="s">
        <v>61</v>
      </c>
      <c r="E127" s="17" t="s">
        <v>21</v>
      </c>
      <c r="F127" s="34">
        <v>2</v>
      </c>
      <c r="G127" s="16">
        <v>2</v>
      </c>
      <c r="H127" s="18">
        <v>724.6</v>
      </c>
      <c r="I127" s="20"/>
      <c r="J127" s="20">
        <f t="shared" si="2"/>
        <v>724.6</v>
      </c>
      <c r="K127" s="21">
        <v>1187</v>
      </c>
      <c r="L127" s="23">
        <v>67.3</v>
      </c>
    </row>
    <row r="128" spans="1:12" x14ac:dyDescent="0.3">
      <c r="A128" s="32">
        <v>118</v>
      </c>
      <c r="B128" s="33" t="s">
        <v>142</v>
      </c>
      <c r="C128" s="15">
        <v>1958</v>
      </c>
      <c r="D128" s="16" t="s">
        <v>61</v>
      </c>
      <c r="E128" s="17" t="s">
        <v>21</v>
      </c>
      <c r="F128" s="34">
        <v>3</v>
      </c>
      <c r="G128" s="16">
        <v>3</v>
      </c>
      <c r="H128" s="18">
        <v>1555</v>
      </c>
      <c r="I128" s="20">
        <v>70.099999999999994</v>
      </c>
      <c r="J128" s="20">
        <f t="shared" si="2"/>
        <v>1625.1</v>
      </c>
      <c r="K128" s="21">
        <v>1942</v>
      </c>
      <c r="L128" s="23">
        <v>179.7</v>
      </c>
    </row>
    <row r="129" spans="1:12" x14ac:dyDescent="0.3">
      <c r="A129" s="32">
        <v>119</v>
      </c>
      <c r="B129" s="33" t="s">
        <v>143</v>
      </c>
      <c r="C129" s="15">
        <v>1996</v>
      </c>
      <c r="D129" s="15" t="s">
        <v>65</v>
      </c>
      <c r="E129" s="17" t="s">
        <v>16</v>
      </c>
      <c r="F129" s="34">
        <v>3</v>
      </c>
      <c r="G129" s="16">
        <v>2</v>
      </c>
      <c r="H129" s="18">
        <v>1003.4</v>
      </c>
      <c r="I129" s="20"/>
      <c r="J129" s="20">
        <f t="shared" si="2"/>
        <v>1003.4</v>
      </c>
      <c r="K129" s="21">
        <v>1181</v>
      </c>
      <c r="L129" s="23">
        <v>78.900000000000006</v>
      </c>
    </row>
    <row r="130" spans="1:12" x14ac:dyDescent="0.3">
      <c r="A130" s="32">
        <v>120</v>
      </c>
      <c r="B130" s="33" t="s">
        <v>144</v>
      </c>
      <c r="C130" s="15">
        <v>1989</v>
      </c>
      <c r="D130" s="15" t="s">
        <v>65</v>
      </c>
      <c r="E130" s="17" t="s">
        <v>16</v>
      </c>
      <c r="F130" s="34">
        <v>3</v>
      </c>
      <c r="G130" s="16">
        <v>3</v>
      </c>
      <c r="H130" s="18">
        <v>1523.9</v>
      </c>
      <c r="I130" s="20">
        <v>169.7</v>
      </c>
      <c r="J130" s="20">
        <f t="shared" si="2"/>
        <v>1693.6000000000001</v>
      </c>
      <c r="K130" s="21">
        <v>2457</v>
      </c>
      <c r="L130" s="23">
        <v>160</v>
      </c>
    </row>
    <row r="131" spans="1:12" x14ac:dyDescent="0.3">
      <c r="A131" s="32">
        <v>121</v>
      </c>
      <c r="B131" s="33" t="s">
        <v>145</v>
      </c>
      <c r="C131" s="15">
        <v>1993</v>
      </c>
      <c r="D131" s="15" t="s">
        <v>15</v>
      </c>
      <c r="E131" s="17" t="s">
        <v>16</v>
      </c>
      <c r="F131" s="34">
        <v>3</v>
      </c>
      <c r="G131" s="16">
        <v>5</v>
      </c>
      <c r="H131" s="18">
        <v>1993.5</v>
      </c>
      <c r="I131" s="20">
        <v>330.9</v>
      </c>
      <c r="J131" s="20">
        <f t="shared" si="2"/>
        <v>2324.4</v>
      </c>
      <c r="K131" s="21">
        <v>3704</v>
      </c>
      <c r="L131" s="23">
        <v>307.8</v>
      </c>
    </row>
    <row r="132" spans="1:12" x14ac:dyDescent="0.3">
      <c r="A132" s="32">
        <v>122</v>
      </c>
      <c r="B132" s="33" t="s">
        <v>146</v>
      </c>
      <c r="C132" s="16">
        <v>1949</v>
      </c>
      <c r="D132" s="16" t="s">
        <v>61</v>
      </c>
      <c r="E132" s="17" t="s">
        <v>21</v>
      </c>
      <c r="F132" s="34">
        <v>2</v>
      </c>
      <c r="G132" s="16">
        <v>1</v>
      </c>
      <c r="H132" s="18">
        <v>444.3</v>
      </c>
      <c r="I132" s="20"/>
      <c r="J132" s="20">
        <f t="shared" si="2"/>
        <v>444.3</v>
      </c>
      <c r="K132" s="21">
        <v>1233.3</v>
      </c>
      <c r="L132" s="23">
        <v>41</v>
      </c>
    </row>
    <row r="133" spans="1:12" x14ac:dyDescent="0.3">
      <c r="A133" s="32">
        <v>123</v>
      </c>
      <c r="B133" s="33" t="s">
        <v>147</v>
      </c>
      <c r="C133" s="16">
        <v>1952</v>
      </c>
      <c r="D133" s="16" t="s">
        <v>61</v>
      </c>
      <c r="E133" s="17" t="s">
        <v>21</v>
      </c>
      <c r="F133" s="34">
        <v>2</v>
      </c>
      <c r="G133" s="16">
        <v>1</v>
      </c>
      <c r="H133" s="18">
        <v>371.9</v>
      </c>
      <c r="I133" s="20">
        <v>52.8</v>
      </c>
      <c r="J133" s="20">
        <f t="shared" si="2"/>
        <v>424.7</v>
      </c>
      <c r="K133" s="21">
        <v>1282</v>
      </c>
      <c r="L133" s="23">
        <v>41</v>
      </c>
    </row>
    <row r="134" spans="1:12" x14ac:dyDescent="0.3">
      <c r="A134" s="32">
        <v>124</v>
      </c>
      <c r="B134" s="33" t="s">
        <v>148</v>
      </c>
      <c r="C134" s="16">
        <v>1957</v>
      </c>
      <c r="D134" s="16" t="s">
        <v>61</v>
      </c>
      <c r="E134" s="17" t="s">
        <v>66</v>
      </c>
      <c r="F134" s="34">
        <v>3</v>
      </c>
      <c r="G134" s="16">
        <v>1</v>
      </c>
      <c r="H134" s="18">
        <v>737.1</v>
      </c>
      <c r="I134" s="20"/>
      <c r="J134" s="20">
        <f t="shared" si="2"/>
        <v>737.1</v>
      </c>
      <c r="K134" s="21">
        <v>355</v>
      </c>
      <c r="L134" s="23">
        <v>74.099999999999994</v>
      </c>
    </row>
    <row r="135" spans="1:12" x14ac:dyDescent="0.3">
      <c r="A135" s="32">
        <v>125</v>
      </c>
      <c r="B135" s="33" t="s">
        <v>149</v>
      </c>
      <c r="C135" s="16">
        <v>1976</v>
      </c>
      <c r="D135" s="16" t="s">
        <v>15</v>
      </c>
      <c r="E135" s="17" t="s">
        <v>21</v>
      </c>
      <c r="F135" s="34">
        <v>5</v>
      </c>
      <c r="G135" s="16">
        <v>4</v>
      </c>
      <c r="H135" s="18">
        <v>2676.7</v>
      </c>
      <c r="I135" s="20">
        <v>527.4</v>
      </c>
      <c r="J135" s="20">
        <f t="shared" si="2"/>
        <v>3204.1</v>
      </c>
      <c r="K135" s="21">
        <v>318.8</v>
      </c>
      <c r="L135" s="23">
        <v>297.3</v>
      </c>
    </row>
    <row r="136" spans="1:12" x14ac:dyDescent="0.3">
      <c r="A136" s="32">
        <v>126</v>
      </c>
      <c r="B136" s="33" t="s">
        <v>150</v>
      </c>
      <c r="C136" s="16">
        <v>1995</v>
      </c>
      <c r="D136" s="16" t="s">
        <v>15</v>
      </c>
      <c r="E136" s="17" t="s">
        <v>16</v>
      </c>
      <c r="F136" s="34">
        <v>5</v>
      </c>
      <c r="G136" s="16">
        <v>2</v>
      </c>
      <c r="H136" s="18">
        <v>1316.2</v>
      </c>
      <c r="I136" s="20">
        <v>330.8</v>
      </c>
      <c r="J136" s="20">
        <f t="shared" si="2"/>
        <v>1647</v>
      </c>
      <c r="K136" s="21">
        <v>531</v>
      </c>
      <c r="L136" s="23">
        <v>37.6</v>
      </c>
    </row>
    <row r="137" spans="1:12" x14ac:dyDescent="0.3">
      <c r="A137" s="32"/>
      <c r="B137" s="33" t="s">
        <v>160</v>
      </c>
      <c r="C137" s="33"/>
      <c r="D137" s="33"/>
      <c r="E137" s="33"/>
      <c r="F137" s="33"/>
      <c r="G137" s="40"/>
      <c r="H137" s="41">
        <f t="shared" ref="G137:L137" si="3">SUM(H11:H136)</f>
        <v>296644.33</v>
      </c>
      <c r="I137" s="41">
        <f t="shared" si="3"/>
        <v>30126.759999999995</v>
      </c>
      <c r="J137" s="41">
        <f>SUM(J11:J136)</f>
        <v>326771.08999999991</v>
      </c>
      <c r="K137" s="41">
        <f t="shared" si="3"/>
        <v>370616.1</v>
      </c>
      <c r="L137" s="41">
        <f t="shared" si="3"/>
        <v>29521.3</v>
      </c>
    </row>
    <row r="138" spans="1:12" ht="28.8" customHeight="1" x14ac:dyDescent="0.3">
      <c r="A138" s="67" t="s">
        <v>157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</row>
    <row r="139" spans="1:12" x14ac:dyDescent="0.3">
      <c r="A139" s="2">
        <v>1</v>
      </c>
      <c r="B139" s="33" t="s">
        <v>151</v>
      </c>
      <c r="C139" s="5">
        <v>1983</v>
      </c>
      <c r="D139" s="4" t="s">
        <v>15</v>
      </c>
      <c r="E139" s="6" t="s">
        <v>16</v>
      </c>
      <c r="F139" s="5">
        <v>5</v>
      </c>
      <c r="G139" s="5">
        <v>2</v>
      </c>
      <c r="H139" s="11">
        <v>3067.9</v>
      </c>
      <c r="I139" s="11">
        <v>986.4</v>
      </c>
      <c r="J139" s="11">
        <f>H139+I139</f>
        <v>4054.3</v>
      </c>
      <c r="K139" s="11">
        <v>5621</v>
      </c>
      <c r="L139" s="4">
        <v>493.6</v>
      </c>
    </row>
    <row r="140" spans="1:12" x14ac:dyDescent="0.3">
      <c r="A140" s="42"/>
      <c r="B140" s="43" t="s">
        <v>160</v>
      </c>
      <c r="C140" s="42"/>
      <c r="D140" s="42"/>
      <c r="E140" s="42"/>
      <c r="F140" s="30"/>
      <c r="G140" s="42">
        <f>SUM(G139)</f>
        <v>2</v>
      </c>
      <c r="H140" s="44">
        <f t="shared" ref="H140:L140" si="4">SUM(H139)</f>
        <v>3067.9</v>
      </c>
      <c r="I140" s="44">
        <f t="shared" si="4"/>
        <v>986.4</v>
      </c>
      <c r="J140" s="44">
        <f t="shared" si="4"/>
        <v>4054.3</v>
      </c>
      <c r="K140" s="45">
        <f t="shared" si="4"/>
        <v>5621</v>
      </c>
      <c r="L140" s="30">
        <f t="shared" si="4"/>
        <v>493.6</v>
      </c>
    </row>
    <row r="141" spans="1:12" ht="31.2" customHeight="1" x14ac:dyDescent="0.3">
      <c r="A141" s="67" t="s">
        <v>158</v>
      </c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</row>
    <row r="142" spans="1:12" x14ac:dyDescent="0.3">
      <c r="A142" s="2">
        <v>1</v>
      </c>
      <c r="B142" s="33" t="s">
        <v>152</v>
      </c>
      <c r="C142" s="5">
        <v>1951</v>
      </c>
      <c r="D142" s="5" t="s">
        <v>61</v>
      </c>
      <c r="E142" s="6" t="s">
        <v>21</v>
      </c>
      <c r="F142" s="5">
        <v>2</v>
      </c>
      <c r="G142" s="5">
        <v>1</v>
      </c>
      <c r="H142" s="11">
        <v>180.1</v>
      </c>
      <c r="I142" s="4"/>
      <c r="J142" s="11">
        <v>180.1</v>
      </c>
      <c r="K142" s="11">
        <v>441</v>
      </c>
      <c r="L142" s="31">
        <v>28.4</v>
      </c>
    </row>
    <row r="143" spans="1:12" x14ac:dyDescent="0.3">
      <c r="A143" s="13"/>
      <c r="B143" s="14" t="s">
        <v>160</v>
      </c>
      <c r="C143" s="13"/>
      <c r="D143" s="13"/>
      <c r="E143" s="13"/>
      <c r="F143" s="16"/>
      <c r="G143" s="13">
        <f>SUM(G142)</f>
        <v>1</v>
      </c>
      <c r="H143" s="46">
        <f>SUM(H142)</f>
        <v>180.1</v>
      </c>
      <c r="I143" s="40">
        <f t="shared" ref="I143:L143" si="5">I142</f>
        <v>0</v>
      </c>
      <c r="J143" s="46">
        <v>180.1</v>
      </c>
      <c r="K143" s="21">
        <f t="shared" si="5"/>
        <v>441</v>
      </c>
      <c r="L143" s="16">
        <f t="shared" si="5"/>
        <v>28.4</v>
      </c>
    </row>
    <row r="144" spans="1:12" x14ac:dyDescent="0.3">
      <c r="A144" s="47"/>
      <c r="B144" s="48" t="s">
        <v>153</v>
      </c>
      <c r="C144" s="47"/>
      <c r="D144" s="47"/>
      <c r="E144" s="47"/>
      <c r="F144" s="40" t="s">
        <v>154</v>
      </c>
      <c r="G144" s="49">
        <f>G143+G140+G137+G9</f>
        <v>3</v>
      </c>
      <c r="H144" s="50">
        <f>H143+H140+H137+H9</f>
        <v>308921.43</v>
      </c>
      <c r="I144" s="50">
        <f>I143+I140+I137+I9</f>
        <v>31529.759999999995</v>
      </c>
      <c r="J144" s="50">
        <f>J143+J137+J9+J140</f>
        <v>340451.18999999989</v>
      </c>
      <c r="K144" s="50">
        <f>K143+K137+K9+K140</f>
        <v>382036.1</v>
      </c>
      <c r="L144" s="50">
        <f>L143+L137+L9+L140</f>
        <v>31837.399999999998</v>
      </c>
    </row>
    <row r="145" spans="1:12" x14ac:dyDescent="0.3">
      <c r="A145" s="51"/>
      <c r="B145" s="51"/>
      <c r="C145" s="51"/>
      <c r="D145" s="51"/>
      <c r="E145" s="51"/>
      <c r="F145" s="52"/>
      <c r="G145" s="51"/>
      <c r="H145" s="51"/>
      <c r="I145" s="51"/>
      <c r="J145" s="53"/>
      <c r="K145" s="53"/>
      <c r="L145" s="51"/>
    </row>
    <row r="146" spans="1:12" x14ac:dyDescent="0.3">
      <c r="A146" s="54"/>
      <c r="B146" s="54"/>
      <c r="C146" s="54"/>
      <c r="D146" s="54"/>
      <c r="E146" s="54"/>
      <c r="F146" s="55"/>
      <c r="G146" s="54"/>
      <c r="H146" s="54"/>
      <c r="I146" s="54"/>
      <c r="J146" s="56"/>
      <c r="K146" s="54"/>
      <c r="L146" s="54"/>
    </row>
    <row r="147" spans="1:12" x14ac:dyDescent="0.3">
      <c r="A147" s="51"/>
      <c r="C147" s="51"/>
      <c r="D147" s="51"/>
      <c r="E147" s="51"/>
      <c r="F147" s="52"/>
      <c r="G147" s="51"/>
      <c r="H147" s="51"/>
      <c r="I147" s="51"/>
      <c r="J147" s="57"/>
      <c r="K147" s="51"/>
      <c r="L147" s="51"/>
    </row>
    <row r="148" spans="1:12" x14ac:dyDescent="0.3">
      <c r="A148" s="51"/>
      <c r="C148" s="51"/>
      <c r="D148" s="51"/>
      <c r="E148" s="51"/>
      <c r="F148" s="52"/>
      <c r="G148" s="51"/>
      <c r="H148" s="51"/>
      <c r="I148" s="51"/>
      <c r="J148" s="57"/>
      <c r="K148" s="51"/>
      <c r="L148" s="51"/>
    </row>
    <row r="149" spans="1:12" x14ac:dyDescent="0.3">
      <c r="A149" s="51"/>
      <c r="C149" s="51"/>
      <c r="D149" s="51"/>
      <c r="E149" s="51"/>
      <c r="F149" s="52"/>
      <c r="G149" s="51"/>
      <c r="H149" s="51"/>
      <c r="I149" s="51"/>
      <c r="J149" s="51"/>
      <c r="K149" s="51"/>
      <c r="L149" s="51"/>
    </row>
    <row r="150" spans="1:12" x14ac:dyDescent="0.3">
      <c r="A150" s="51"/>
      <c r="C150" s="51"/>
      <c r="D150" s="51"/>
      <c r="E150" s="51"/>
      <c r="F150" s="52"/>
      <c r="G150" s="51"/>
      <c r="H150" s="51"/>
      <c r="I150" s="51"/>
      <c r="J150" s="51"/>
      <c r="K150" s="51"/>
      <c r="L150" s="51"/>
    </row>
    <row r="151" spans="1:12" x14ac:dyDescent="0.3">
      <c r="A151" s="51"/>
      <c r="C151" s="51"/>
      <c r="D151" s="51"/>
      <c r="E151" s="51"/>
      <c r="F151" s="52"/>
      <c r="G151" s="51"/>
      <c r="H151" s="51"/>
      <c r="I151" s="51"/>
      <c r="J151" s="51"/>
      <c r="K151" s="51"/>
      <c r="L151" s="51"/>
    </row>
    <row r="152" spans="1:12" x14ac:dyDescent="0.3">
      <c r="A152" s="51"/>
      <c r="B152" s="51"/>
      <c r="C152" s="51"/>
      <c r="D152" s="51"/>
      <c r="E152" s="51"/>
      <c r="F152" s="52"/>
      <c r="G152" s="51"/>
      <c r="H152" s="51"/>
      <c r="I152" s="51"/>
      <c r="J152" s="51"/>
      <c r="K152" s="51"/>
      <c r="L152" s="51"/>
    </row>
    <row r="153" spans="1:12" x14ac:dyDescent="0.3">
      <c r="B153" s="51"/>
      <c r="C153" s="51"/>
      <c r="D153" s="51"/>
      <c r="E153" s="51"/>
      <c r="F153" s="52"/>
      <c r="G153" s="51"/>
      <c r="H153" s="51"/>
      <c r="I153" s="51"/>
      <c r="J153" s="51"/>
      <c r="K153" s="51"/>
      <c r="L153" s="51"/>
    </row>
    <row r="154" spans="1:12" x14ac:dyDescent="0.3">
      <c r="A154" s="58" t="s">
        <v>155</v>
      </c>
      <c r="B154" s="51"/>
      <c r="C154" s="51"/>
      <c r="D154" s="51"/>
      <c r="E154" s="51"/>
      <c r="F154" s="52"/>
      <c r="G154" s="51"/>
      <c r="H154" s="51"/>
      <c r="I154" s="51"/>
      <c r="J154" s="51"/>
      <c r="K154" s="51"/>
      <c r="L154" s="51"/>
    </row>
  </sheetData>
  <mergeCells count="19">
    <mergeCell ref="J4:J5"/>
    <mergeCell ref="K4:K5"/>
    <mergeCell ref="L4:L5"/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A10:L10"/>
    <mergeCell ref="A138:L138"/>
    <mergeCell ref="A141:L141"/>
    <mergeCell ref="A6:L6"/>
    <mergeCell ref="H3:L3"/>
    <mergeCell ref="H4:H5"/>
    <mergeCell ref="I4:I5"/>
  </mergeCells>
  <pageMargins left="0.17" right="0.17" top="0.74803149606299213" bottom="0.74803149606299213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2024-11-25T08:41:20Z</dcterms:modified>
</cp:coreProperties>
</file>